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אראלה\Desktop\"/>
    </mc:Choice>
  </mc:AlternateContent>
  <xr:revisionPtr revIDLastSave="0" documentId="13_ncr:1_{8CC2503E-D9FE-49AC-A3F3-05A7FBF9BE0C}" xr6:coauthVersionLast="36" xr6:coauthVersionMax="36" xr10:uidLastSave="{00000000-0000-0000-0000-000000000000}"/>
  <bookViews>
    <workbookView xWindow="0" yWindow="0" windowWidth="16812" windowHeight="7656" xr2:uid="{00000000-000D-0000-FFFF-FFFF00000000}"/>
  </bookViews>
  <sheets>
    <sheet name="יא 1" sheetId="1" r:id="rId1"/>
    <sheet name="יא 2" sheetId="2" r:id="rId2"/>
    <sheet name="יא 3 " sheetId="4" r:id="rId3"/>
    <sheet name="ריכוז" sheetId="6" r:id="rId4"/>
  </sheets>
  <calcPr calcId="191029"/>
</workbook>
</file>

<file path=xl/calcChain.xml><?xml version="1.0" encoding="utf-8"?>
<calcChain xmlns="http://schemas.openxmlformats.org/spreadsheetml/2006/main">
  <c r="BT44" i="1" l="1"/>
  <c r="BS44" i="1"/>
  <c r="BR44" i="1"/>
  <c r="BG44" i="1"/>
  <c r="BB44" i="1"/>
  <c r="AX44" i="1"/>
  <c r="AY44" i="1" s="1"/>
  <c r="AU44" i="1"/>
  <c r="AR44" i="1"/>
  <c r="AL44" i="1"/>
  <c r="AH44" i="1"/>
  <c r="AC44" i="1"/>
  <c r="Z44" i="1"/>
  <c r="U44" i="1"/>
  <c r="R44" i="1"/>
  <c r="Q44" i="1"/>
  <c r="P44" i="1"/>
  <c r="BT43" i="1"/>
  <c r="BS43" i="1"/>
  <c r="BR43" i="1"/>
  <c r="BG43" i="1"/>
  <c r="BB43" i="1"/>
  <c r="AX43" i="1"/>
  <c r="AY43" i="1" s="1"/>
  <c r="AU43" i="1"/>
  <c r="AR43" i="1"/>
  <c r="AL43" i="1"/>
  <c r="AH43" i="1"/>
  <c r="AC43" i="1"/>
  <c r="Z43" i="1"/>
  <c r="U43" i="1"/>
  <c r="R43" i="1"/>
  <c r="Q43" i="1"/>
  <c r="P43" i="1"/>
  <c r="BT42" i="1"/>
  <c r="BS42" i="1"/>
  <c r="BR42" i="1"/>
  <c r="BG42" i="1"/>
  <c r="BB42" i="1"/>
  <c r="AX42" i="1"/>
  <c r="AY42" i="1" s="1"/>
  <c r="AU42" i="1"/>
  <c r="AR42" i="1"/>
  <c r="AL42" i="1"/>
  <c r="AH42" i="1"/>
  <c r="AC42" i="1"/>
  <c r="Z42" i="1"/>
  <c r="U42" i="1"/>
  <c r="R42" i="1"/>
  <c r="Q42" i="1"/>
  <c r="P42" i="1"/>
  <c r="BT41" i="1"/>
  <c r="BS41" i="1"/>
  <c r="BR41" i="1"/>
  <c r="BG41" i="1"/>
  <c r="BB41" i="1"/>
  <c r="AY41" i="1"/>
  <c r="AX41" i="1"/>
  <c r="AU41" i="1"/>
  <c r="AR41" i="1"/>
  <c r="AL41" i="1"/>
  <c r="AH41" i="1"/>
  <c r="AC41" i="1"/>
  <c r="Z41" i="1"/>
  <c r="U41" i="1"/>
  <c r="R41" i="1"/>
  <c r="Q41" i="1"/>
  <c r="P41" i="1"/>
  <c r="BT40" i="1"/>
  <c r="BS40" i="1"/>
  <c r="BR40" i="1"/>
  <c r="BG40" i="1"/>
  <c r="BB40" i="1"/>
  <c r="AX40" i="1"/>
  <c r="AU40" i="1"/>
  <c r="AY40" i="1" s="1"/>
  <c r="AR40" i="1"/>
  <c r="AL40" i="1"/>
  <c r="AH40" i="1"/>
  <c r="AC40" i="1"/>
  <c r="Z40" i="1"/>
  <c r="U40" i="1"/>
  <c r="R40" i="1"/>
  <c r="Q40" i="1"/>
  <c r="P40" i="1"/>
  <c r="BT39" i="1"/>
  <c r="BS39" i="1"/>
  <c r="BR39" i="1"/>
  <c r="BG39" i="1"/>
  <c r="BB39" i="1"/>
  <c r="AX39" i="1"/>
  <c r="AY39" i="1" s="1"/>
  <c r="AU39" i="1"/>
  <c r="AR39" i="1"/>
  <c r="AL39" i="1"/>
  <c r="AH39" i="1"/>
  <c r="AC39" i="1"/>
  <c r="Z39" i="1"/>
  <c r="U39" i="1"/>
  <c r="R39" i="1"/>
  <c r="Q39" i="1"/>
  <c r="P39" i="1"/>
  <c r="BT38" i="1"/>
  <c r="BS38" i="1"/>
  <c r="BR38" i="1"/>
  <c r="BG38" i="1"/>
  <c r="BB38" i="1"/>
  <c r="AX38" i="1"/>
  <c r="AY38" i="1" s="1"/>
  <c r="AU38" i="1"/>
  <c r="AR38" i="1"/>
  <c r="AL38" i="1"/>
  <c r="AH38" i="1"/>
  <c r="AC38" i="1"/>
  <c r="Z38" i="1"/>
  <c r="U38" i="1"/>
  <c r="R38" i="1"/>
  <c r="Q38" i="1"/>
  <c r="P38" i="1"/>
  <c r="BT37" i="1"/>
  <c r="BS37" i="1"/>
  <c r="BR37" i="1"/>
  <c r="BG37" i="1"/>
  <c r="BB37" i="1"/>
  <c r="AX37" i="1"/>
  <c r="AY37" i="1" s="1"/>
  <c r="AU37" i="1"/>
  <c r="AR37" i="1"/>
  <c r="AL37" i="1"/>
  <c r="AH37" i="1"/>
  <c r="AC37" i="1"/>
  <c r="Z37" i="1"/>
  <c r="U37" i="1"/>
  <c r="R37" i="1"/>
  <c r="Q37" i="1"/>
  <c r="P37" i="1"/>
  <c r="BT36" i="1"/>
  <c r="BS36" i="1"/>
  <c r="BR36" i="1"/>
  <c r="BG36" i="1"/>
  <c r="BB36" i="1"/>
  <c r="AX36" i="1"/>
  <c r="AY36" i="1" s="1"/>
  <c r="AU36" i="1"/>
  <c r="AR36" i="1"/>
  <c r="AL36" i="1"/>
  <c r="AH36" i="1"/>
  <c r="AC36" i="1"/>
  <c r="Z36" i="1"/>
  <c r="U36" i="1"/>
  <c r="R36" i="1"/>
  <c r="Q36" i="1"/>
  <c r="P36" i="1"/>
  <c r="BT35" i="1"/>
  <c r="BS35" i="1"/>
  <c r="BR35" i="1"/>
  <c r="BG35" i="1"/>
  <c r="BB35" i="1"/>
  <c r="AX35" i="1"/>
  <c r="AY35" i="1" s="1"/>
  <c r="AU35" i="1"/>
  <c r="AR35" i="1"/>
  <c r="AL35" i="1"/>
  <c r="AH35" i="1"/>
  <c r="AC35" i="1"/>
  <c r="Z35" i="1"/>
  <c r="U35" i="1"/>
  <c r="R35" i="1"/>
  <c r="Q35" i="1"/>
  <c r="P35" i="1"/>
  <c r="BT34" i="1"/>
  <c r="BS34" i="1"/>
  <c r="BR34" i="1"/>
  <c r="BG34" i="1"/>
  <c r="BB34" i="1"/>
  <c r="AX34" i="1"/>
  <c r="AY34" i="1" s="1"/>
  <c r="AU34" i="1"/>
  <c r="AR34" i="1"/>
  <c r="AL34" i="1"/>
  <c r="AH34" i="1"/>
  <c r="AC34" i="1"/>
  <c r="Z34" i="1"/>
  <c r="U34" i="1"/>
  <c r="R34" i="1"/>
  <c r="Q34" i="1"/>
  <c r="P34" i="1"/>
  <c r="BT33" i="1"/>
  <c r="BS33" i="1"/>
  <c r="BR33" i="1"/>
  <c r="BG33" i="1"/>
  <c r="BB33" i="1"/>
  <c r="AY33" i="1"/>
  <c r="AX33" i="1"/>
  <c r="AU33" i="1"/>
  <c r="AR33" i="1"/>
  <c r="AL33" i="1"/>
  <c r="AH33" i="1"/>
  <c r="AC33" i="1"/>
  <c r="Z33" i="1"/>
  <c r="U33" i="1"/>
  <c r="R33" i="1"/>
  <c r="Q33" i="1"/>
  <c r="P33" i="1"/>
  <c r="BT32" i="1"/>
  <c r="BS32" i="1"/>
  <c r="BR32" i="1"/>
  <c r="BG32" i="1"/>
  <c r="BB32" i="1"/>
  <c r="AX32" i="1"/>
  <c r="AU32" i="1"/>
  <c r="AY32" i="1" s="1"/>
  <c r="AR32" i="1"/>
  <c r="AL32" i="1"/>
  <c r="AH32" i="1"/>
  <c r="AC32" i="1"/>
  <c r="Z32" i="1"/>
  <c r="U32" i="1"/>
  <c r="R32" i="1"/>
  <c r="Q32" i="1"/>
  <c r="P32" i="1"/>
  <c r="BT31" i="1"/>
  <c r="BS31" i="1"/>
  <c r="BR31" i="1"/>
  <c r="BG31" i="1"/>
  <c r="BB31" i="1"/>
  <c r="AX31" i="1"/>
  <c r="AY31" i="1" s="1"/>
  <c r="AU31" i="1"/>
  <c r="AR31" i="1"/>
  <c r="AL31" i="1"/>
  <c r="AH31" i="1"/>
  <c r="AC31" i="1"/>
  <c r="Z31" i="1"/>
  <c r="U31" i="1"/>
  <c r="R31" i="1"/>
  <c r="Q31" i="1"/>
  <c r="P31" i="1"/>
  <c r="BT30" i="1"/>
  <c r="BS30" i="1"/>
  <c r="BR30" i="1"/>
  <c r="BG30" i="1"/>
  <c r="BB30" i="1"/>
  <c r="AX30" i="1"/>
  <c r="AY30" i="1" s="1"/>
  <c r="AU30" i="1"/>
  <c r="AR30" i="1"/>
  <c r="AL30" i="1"/>
  <c r="AH30" i="1"/>
  <c r="AC30" i="1"/>
  <c r="Z30" i="1"/>
  <c r="U30" i="1"/>
  <c r="R30" i="1"/>
  <c r="Q30" i="1"/>
  <c r="P30" i="1"/>
  <c r="BT29" i="1"/>
  <c r="BS29" i="1"/>
  <c r="BR29" i="1"/>
  <c r="BG29" i="1"/>
  <c r="BB29" i="1"/>
  <c r="AX29" i="1"/>
  <c r="AY29" i="1" s="1"/>
  <c r="AU29" i="1"/>
  <c r="AR29" i="1"/>
  <c r="AL29" i="1"/>
  <c r="AH29" i="1"/>
  <c r="AC29" i="1"/>
  <c r="Z29" i="1"/>
  <c r="U29" i="1"/>
  <c r="R29" i="1"/>
  <c r="Q29" i="1"/>
  <c r="P29" i="1"/>
  <c r="BT28" i="1"/>
  <c r="BS28" i="1"/>
  <c r="BR28" i="1"/>
  <c r="BG28" i="1"/>
  <c r="BB28" i="1"/>
  <c r="AX28" i="1"/>
  <c r="AY28" i="1" s="1"/>
  <c r="AU28" i="1"/>
  <c r="AR28" i="1"/>
  <c r="AL28" i="1"/>
  <c r="AH28" i="1"/>
  <c r="AC28" i="1"/>
  <c r="Z28" i="1"/>
  <c r="U28" i="1"/>
  <c r="R28" i="1"/>
  <c r="Q28" i="1"/>
  <c r="P28" i="1"/>
  <c r="BT27" i="1"/>
  <c r="BS27" i="1"/>
  <c r="BR27" i="1"/>
  <c r="BG27" i="1"/>
  <c r="BB27" i="1"/>
  <c r="AX27" i="1"/>
  <c r="AY27" i="1" s="1"/>
  <c r="AU27" i="1"/>
  <c r="AR27" i="1"/>
  <c r="AL27" i="1"/>
  <c r="AH27" i="1"/>
  <c r="AC27" i="1"/>
  <c r="Z27" i="1"/>
  <c r="U27" i="1"/>
  <c r="R27" i="1"/>
  <c r="Q27" i="1"/>
  <c r="P27" i="1"/>
  <c r="BT26" i="1"/>
  <c r="BS26" i="1"/>
  <c r="BR26" i="1"/>
  <c r="BG26" i="1"/>
  <c r="BB26" i="1"/>
  <c r="AX26" i="1"/>
  <c r="AY26" i="1" s="1"/>
  <c r="AU26" i="1"/>
  <c r="AR26" i="1"/>
  <c r="AL26" i="1"/>
  <c r="AH26" i="1"/>
  <c r="AC26" i="1"/>
  <c r="Z26" i="1"/>
  <c r="U26" i="1"/>
  <c r="R26" i="1"/>
  <c r="Q26" i="1"/>
  <c r="P26" i="1"/>
  <c r="BT25" i="1"/>
  <c r="BS25" i="1"/>
  <c r="BR25" i="1"/>
  <c r="BG25" i="1"/>
  <c r="BB25" i="1"/>
  <c r="AY25" i="1"/>
  <c r="AX25" i="1"/>
  <c r="AU25" i="1"/>
  <c r="AR25" i="1"/>
  <c r="AL25" i="1"/>
  <c r="AH25" i="1"/>
  <c r="AC25" i="1"/>
  <c r="Z25" i="1"/>
  <c r="U25" i="1"/>
  <c r="R25" i="1"/>
  <c r="Q25" i="1"/>
  <c r="P25" i="1"/>
  <c r="BT24" i="1"/>
  <c r="BS24" i="1"/>
  <c r="BR24" i="1"/>
  <c r="BG24" i="1"/>
  <c r="BB24" i="1"/>
  <c r="AX24" i="1"/>
  <c r="AU24" i="1"/>
  <c r="AY24" i="1" s="1"/>
  <c r="AR24" i="1"/>
  <c r="AL24" i="1"/>
  <c r="AH24" i="1"/>
  <c r="AC24" i="1"/>
  <c r="Z24" i="1"/>
  <c r="U24" i="1"/>
  <c r="R24" i="1"/>
  <c r="Q24" i="1"/>
  <c r="P24" i="1"/>
  <c r="BT23" i="1"/>
  <c r="BS23" i="1"/>
  <c r="BR23" i="1"/>
  <c r="BG23" i="1"/>
  <c r="BB23" i="1"/>
  <c r="AX23" i="1"/>
  <c r="AY23" i="1" s="1"/>
  <c r="AU23" i="1"/>
  <c r="AR23" i="1"/>
  <c r="AL23" i="1"/>
  <c r="AH23" i="1"/>
  <c r="AC23" i="1"/>
  <c r="Z23" i="1"/>
  <c r="U23" i="1"/>
  <c r="R23" i="1"/>
  <c r="Q23" i="1"/>
  <c r="P23" i="1"/>
  <c r="BT22" i="1"/>
  <c r="BS22" i="1"/>
  <c r="BR22" i="1"/>
  <c r="BG22" i="1"/>
  <c r="BB22" i="1"/>
  <c r="AX22" i="1"/>
  <c r="AY22" i="1" s="1"/>
  <c r="AU22" i="1"/>
  <c r="AR22" i="1"/>
  <c r="AL22" i="1"/>
  <c r="AH22" i="1"/>
  <c r="AC22" i="1"/>
  <c r="Z22" i="1"/>
  <c r="U22" i="1"/>
  <c r="R22" i="1"/>
  <c r="Q22" i="1"/>
  <c r="P22" i="1"/>
  <c r="BT21" i="1"/>
  <c r="BS21" i="1"/>
  <c r="BR21" i="1"/>
  <c r="BG21" i="1"/>
  <c r="BB21" i="1"/>
  <c r="AX21" i="1"/>
  <c r="AY21" i="1" s="1"/>
  <c r="AU21" i="1"/>
  <c r="AR21" i="1"/>
  <c r="AL21" i="1"/>
  <c r="AH21" i="1"/>
  <c r="AC21" i="1"/>
  <c r="Z21" i="1"/>
  <c r="U21" i="1"/>
  <c r="R21" i="1"/>
  <c r="Q21" i="1"/>
  <c r="P21" i="1"/>
  <c r="BT20" i="1"/>
  <c r="BS20" i="1"/>
  <c r="BR20" i="1"/>
  <c r="BG20" i="1"/>
  <c r="BB20" i="1"/>
  <c r="AX20" i="1"/>
  <c r="AY20" i="1" s="1"/>
  <c r="AU20" i="1"/>
  <c r="AR20" i="1"/>
  <c r="AL20" i="1"/>
  <c r="AH20" i="1"/>
  <c r="AC20" i="1"/>
  <c r="Z20" i="1"/>
  <c r="U20" i="1"/>
  <c r="R20" i="1"/>
  <c r="Q20" i="1"/>
  <c r="P20" i="1"/>
  <c r="BT19" i="1"/>
  <c r="BS19" i="1"/>
  <c r="BR19" i="1"/>
  <c r="BG19" i="1"/>
  <c r="BB19" i="1"/>
  <c r="AX19" i="1"/>
  <c r="AY19" i="1" s="1"/>
  <c r="AU19" i="1"/>
  <c r="AR19" i="1"/>
  <c r="AL19" i="1"/>
  <c r="AH19" i="1"/>
  <c r="AC19" i="1"/>
  <c r="Z19" i="1"/>
  <c r="U19" i="1"/>
  <c r="R19" i="1"/>
  <c r="Q19" i="1"/>
  <c r="P19" i="1"/>
  <c r="BT18" i="1"/>
  <c r="BS18" i="1"/>
  <c r="BR18" i="1"/>
  <c r="BG18" i="1"/>
  <c r="BB18" i="1"/>
  <c r="AX18" i="1"/>
  <c r="AY18" i="1" s="1"/>
  <c r="AU18" i="1"/>
  <c r="AR18" i="1"/>
  <c r="AL18" i="1"/>
  <c r="AH18" i="1"/>
  <c r="AC18" i="1"/>
  <c r="Z18" i="1"/>
  <c r="U18" i="1"/>
  <c r="R18" i="1"/>
  <c r="Q18" i="1"/>
  <c r="P18" i="1"/>
  <c r="BT17" i="1"/>
  <c r="BS17" i="1"/>
  <c r="BR17" i="1"/>
  <c r="BG17" i="1"/>
  <c r="BB17" i="1"/>
  <c r="AY17" i="1"/>
  <c r="AX17" i="1"/>
  <c r="AU17" i="1"/>
  <c r="AR17" i="1"/>
  <c r="AL17" i="1"/>
  <c r="AH17" i="1"/>
  <c r="AC17" i="1"/>
  <c r="Z17" i="1"/>
  <c r="U17" i="1"/>
  <c r="R17" i="1"/>
  <c r="Q17" i="1"/>
  <c r="P17" i="1"/>
  <c r="BT16" i="1"/>
  <c r="BS16" i="1"/>
  <c r="BR16" i="1"/>
  <c r="BG16" i="1"/>
  <c r="BB16" i="1"/>
  <c r="AX16" i="1"/>
  <c r="AU16" i="1"/>
  <c r="AY16" i="1" s="1"/>
  <c r="AR16" i="1"/>
  <c r="AL16" i="1"/>
  <c r="AH16" i="1"/>
  <c r="AC16" i="1"/>
  <c r="Z16" i="1"/>
  <c r="U16" i="1"/>
  <c r="R16" i="1"/>
  <c r="Q16" i="1"/>
  <c r="P16" i="1"/>
  <c r="BT15" i="1"/>
  <c r="BS15" i="1"/>
  <c r="BR15" i="1"/>
  <c r="BG15" i="1"/>
  <c r="BB15" i="1"/>
  <c r="AX15" i="1"/>
  <c r="AY15" i="1" s="1"/>
  <c r="AU15" i="1"/>
  <c r="AR15" i="1"/>
  <c r="AL15" i="1"/>
  <c r="AH15" i="1"/>
  <c r="AC15" i="1"/>
  <c r="Z15" i="1"/>
  <c r="U15" i="1"/>
  <c r="R15" i="1"/>
  <c r="Q15" i="1"/>
  <c r="P15" i="1"/>
  <c r="BT14" i="1"/>
  <c r="BS14" i="1"/>
  <c r="BR14" i="1"/>
  <c r="BG14" i="1"/>
  <c r="BB14" i="1"/>
  <c r="AX14" i="1"/>
  <c r="AY14" i="1" s="1"/>
  <c r="AU14" i="1"/>
  <c r="AR14" i="1"/>
  <c r="AL14" i="1"/>
  <c r="AH14" i="1"/>
  <c r="AC14" i="1"/>
  <c r="Z14" i="1"/>
  <c r="U14" i="1"/>
  <c r="R14" i="1"/>
  <c r="Q14" i="1"/>
  <c r="P14" i="1"/>
  <c r="BT13" i="1"/>
  <c r="BS13" i="1"/>
  <c r="BR13" i="1"/>
  <c r="BG13" i="1"/>
  <c r="BB13" i="1"/>
  <c r="AX13" i="1"/>
  <c r="AY13" i="1" s="1"/>
  <c r="AU13" i="1"/>
  <c r="AR13" i="1"/>
  <c r="AL13" i="1"/>
  <c r="AH13" i="1"/>
  <c r="AC13" i="1"/>
  <c r="Z13" i="1"/>
  <c r="U13" i="1"/>
  <c r="R13" i="1"/>
  <c r="Q13" i="1"/>
  <c r="P13" i="1"/>
  <c r="BT44" i="2"/>
  <c r="BS44" i="2"/>
  <c r="BR44" i="2"/>
  <c r="BG44" i="2"/>
  <c r="BB44" i="2"/>
  <c r="AX44" i="2"/>
  <c r="AY44" i="2" s="1"/>
  <c r="AU44" i="2"/>
  <c r="AR44" i="2"/>
  <c r="AL44" i="2"/>
  <c r="AH44" i="2"/>
  <c r="AC44" i="2"/>
  <c r="Z44" i="2"/>
  <c r="U44" i="2"/>
  <c r="R44" i="2"/>
  <c r="Q44" i="2"/>
  <c r="P44" i="2"/>
  <c r="BT43" i="2"/>
  <c r="BS43" i="2"/>
  <c r="BR43" i="2"/>
  <c r="BG43" i="2"/>
  <c r="BB43" i="2"/>
  <c r="AX43" i="2"/>
  <c r="AY43" i="2" s="1"/>
  <c r="AU43" i="2"/>
  <c r="AR43" i="2"/>
  <c r="AL43" i="2"/>
  <c r="AH43" i="2"/>
  <c r="AC43" i="2"/>
  <c r="Z43" i="2"/>
  <c r="U43" i="2"/>
  <c r="R43" i="2"/>
  <c r="Q43" i="2"/>
  <c r="P43" i="2"/>
  <c r="BT42" i="2"/>
  <c r="BS42" i="2"/>
  <c r="BR42" i="2"/>
  <c r="BG42" i="2"/>
  <c r="BB42" i="2"/>
  <c r="AY42" i="2"/>
  <c r="AX42" i="2"/>
  <c r="AU42" i="2"/>
  <c r="AR42" i="2"/>
  <c r="AL42" i="2"/>
  <c r="AH42" i="2"/>
  <c r="AC42" i="2"/>
  <c r="Z42" i="2"/>
  <c r="U42" i="2"/>
  <c r="R42" i="2"/>
  <c r="Q42" i="2"/>
  <c r="P42" i="2"/>
  <c r="BT41" i="2"/>
  <c r="BS41" i="2"/>
  <c r="BR41" i="2"/>
  <c r="BG41" i="2"/>
  <c r="BB41" i="2"/>
  <c r="AY41" i="2"/>
  <c r="AX41" i="2"/>
  <c r="AU41" i="2"/>
  <c r="AR41" i="2"/>
  <c r="AL41" i="2"/>
  <c r="AH41" i="2"/>
  <c r="AC41" i="2"/>
  <c r="Z41" i="2"/>
  <c r="U41" i="2"/>
  <c r="R41" i="2"/>
  <c r="Q41" i="2"/>
  <c r="P41" i="2"/>
  <c r="BT40" i="2"/>
  <c r="BS40" i="2"/>
  <c r="BR40" i="2"/>
  <c r="BG40" i="2"/>
  <c r="BB40" i="2"/>
  <c r="AY40" i="2"/>
  <c r="AX40" i="2"/>
  <c r="AU40" i="2"/>
  <c r="AR40" i="2"/>
  <c r="AL40" i="2"/>
  <c r="AH40" i="2"/>
  <c r="AC40" i="2"/>
  <c r="Z40" i="2"/>
  <c r="U40" i="2"/>
  <c r="R40" i="2"/>
  <c r="Q40" i="2"/>
  <c r="P40" i="2"/>
  <c r="BT39" i="2"/>
  <c r="BS39" i="2"/>
  <c r="BR39" i="2"/>
  <c r="BG39" i="2"/>
  <c r="BB39" i="2"/>
  <c r="AX39" i="2"/>
  <c r="AU39" i="2"/>
  <c r="AY39" i="2" s="1"/>
  <c r="AR39" i="2"/>
  <c r="AL39" i="2"/>
  <c r="AH39" i="2"/>
  <c r="AC39" i="2"/>
  <c r="Z39" i="2"/>
  <c r="U39" i="2"/>
  <c r="R39" i="2"/>
  <c r="Q39" i="2"/>
  <c r="P39" i="2"/>
  <c r="BT38" i="2"/>
  <c r="BS38" i="2"/>
  <c r="BR38" i="2"/>
  <c r="BG38" i="2"/>
  <c r="BB38" i="2"/>
  <c r="AX38" i="2"/>
  <c r="AY38" i="2" s="1"/>
  <c r="AU38" i="2"/>
  <c r="AR38" i="2"/>
  <c r="AL38" i="2"/>
  <c r="AH38" i="2"/>
  <c r="AC38" i="2"/>
  <c r="Z38" i="2"/>
  <c r="U38" i="2"/>
  <c r="R38" i="2"/>
  <c r="Q38" i="2"/>
  <c r="P38" i="2"/>
  <c r="BT37" i="2"/>
  <c r="BS37" i="2"/>
  <c r="BR37" i="2"/>
  <c r="BG37" i="2"/>
  <c r="BB37" i="2"/>
  <c r="AX37" i="2"/>
  <c r="AY37" i="2" s="1"/>
  <c r="AU37" i="2"/>
  <c r="AR37" i="2"/>
  <c r="AL37" i="2"/>
  <c r="AH37" i="2"/>
  <c r="AC37" i="2"/>
  <c r="Z37" i="2"/>
  <c r="U37" i="2"/>
  <c r="R37" i="2"/>
  <c r="Q37" i="2"/>
  <c r="P37" i="2"/>
  <c r="BT36" i="2"/>
  <c r="BS36" i="2"/>
  <c r="BR36" i="2"/>
  <c r="BG36" i="2"/>
  <c r="BB36" i="2"/>
  <c r="AX36" i="2"/>
  <c r="AU36" i="2"/>
  <c r="AY36" i="2" s="1"/>
  <c r="AR36" i="2"/>
  <c r="AL36" i="2"/>
  <c r="AH36" i="2"/>
  <c r="AC36" i="2"/>
  <c r="Z36" i="2"/>
  <c r="U36" i="2"/>
  <c r="R36" i="2"/>
  <c r="Q36" i="2"/>
  <c r="P36" i="2"/>
  <c r="BT35" i="2"/>
  <c r="BS35" i="2"/>
  <c r="BR35" i="2"/>
  <c r="BG35" i="2"/>
  <c r="BB35" i="2"/>
  <c r="AX35" i="2"/>
  <c r="AY35" i="2" s="1"/>
  <c r="AU35" i="2"/>
  <c r="AR35" i="2"/>
  <c r="AL35" i="2"/>
  <c r="AH35" i="2"/>
  <c r="AC35" i="2"/>
  <c r="Z35" i="2"/>
  <c r="U35" i="2"/>
  <c r="R35" i="2"/>
  <c r="Q35" i="2"/>
  <c r="P35" i="2"/>
  <c r="BT34" i="2"/>
  <c r="BS34" i="2"/>
  <c r="BR34" i="2"/>
  <c r="BG34" i="2"/>
  <c r="BB34" i="2"/>
  <c r="AY34" i="2"/>
  <c r="AX34" i="2"/>
  <c r="AU34" i="2"/>
  <c r="AR34" i="2"/>
  <c r="AL34" i="2"/>
  <c r="AH34" i="2"/>
  <c r="AC34" i="2"/>
  <c r="Z34" i="2"/>
  <c r="U34" i="2"/>
  <c r="R34" i="2"/>
  <c r="Q34" i="2"/>
  <c r="P34" i="2"/>
  <c r="BT33" i="2"/>
  <c r="BS33" i="2"/>
  <c r="BR33" i="2"/>
  <c r="BG33" i="2"/>
  <c r="BB33" i="2"/>
  <c r="AY33" i="2"/>
  <c r="AX33" i="2"/>
  <c r="AU33" i="2"/>
  <c r="AR33" i="2"/>
  <c r="AL33" i="2"/>
  <c r="AH33" i="2"/>
  <c r="AC33" i="2"/>
  <c r="Z33" i="2"/>
  <c r="U33" i="2"/>
  <c r="R33" i="2"/>
  <c r="Q33" i="2"/>
  <c r="P33" i="2"/>
  <c r="BT32" i="2"/>
  <c r="BS32" i="2"/>
  <c r="BR32" i="2"/>
  <c r="BG32" i="2"/>
  <c r="BB32" i="2"/>
  <c r="AY32" i="2"/>
  <c r="AX32" i="2"/>
  <c r="AU32" i="2"/>
  <c r="AR32" i="2"/>
  <c r="AL32" i="2"/>
  <c r="AH32" i="2"/>
  <c r="AC32" i="2"/>
  <c r="Z32" i="2"/>
  <c r="U32" i="2"/>
  <c r="R32" i="2"/>
  <c r="Q32" i="2"/>
  <c r="P32" i="2"/>
  <c r="BT31" i="2"/>
  <c r="BS31" i="2"/>
  <c r="BR31" i="2"/>
  <c r="BG31" i="2"/>
  <c r="BB31" i="2"/>
  <c r="AX31" i="2"/>
  <c r="AU31" i="2"/>
  <c r="AY31" i="2" s="1"/>
  <c r="AR31" i="2"/>
  <c r="AL31" i="2"/>
  <c r="AH31" i="2"/>
  <c r="AC31" i="2"/>
  <c r="Z31" i="2"/>
  <c r="U31" i="2"/>
  <c r="R31" i="2"/>
  <c r="Q31" i="2"/>
  <c r="P31" i="2"/>
  <c r="BT30" i="2"/>
  <c r="BS30" i="2"/>
  <c r="BR30" i="2"/>
  <c r="BG30" i="2"/>
  <c r="BB30" i="2"/>
  <c r="AX30" i="2"/>
  <c r="AY30" i="2" s="1"/>
  <c r="AU30" i="2"/>
  <c r="AR30" i="2"/>
  <c r="AL30" i="2"/>
  <c r="AH30" i="2"/>
  <c r="AC30" i="2"/>
  <c r="Z30" i="2"/>
  <c r="U30" i="2"/>
  <c r="R30" i="2"/>
  <c r="Q30" i="2"/>
  <c r="P30" i="2"/>
  <c r="BT29" i="2"/>
  <c r="BS29" i="2"/>
  <c r="BR29" i="2"/>
  <c r="BG29" i="2"/>
  <c r="BB29" i="2"/>
  <c r="AX29" i="2"/>
  <c r="AY29" i="2" s="1"/>
  <c r="AU29" i="2"/>
  <c r="AR29" i="2"/>
  <c r="AL29" i="2"/>
  <c r="AH29" i="2"/>
  <c r="AC29" i="2"/>
  <c r="Z29" i="2"/>
  <c r="U29" i="2"/>
  <c r="R29" i="2"/>
  <c r="Q29" i="2"/>
  <c r="P29" i="2"/>
  <c r="BT28" i="2"/>
  <c r="BS28" i="2"/>
  <c r="BR28" i="2"/>
  <c r="BG28" i="2"/>
  <c r="BB28" i="2"/>
  <c r="AX28" i="2"/>
  <c r="AU28" i="2"/>
  <c r="AY28" i="2" s="1"/>
  <c r="AR28" i="2"/>
  <c r="AL28" i="2"/>
  <c r="AH28" i="2"/>
  <c r="AC28" i="2"/>
  <c r="Z28" i="2"/>
  <c r="U28" i="2"/>
  <c r="R28" i="2"/>
  <c r="Q28" i="2"/>
  <c r="P28" i="2"/>
  <c r="BT27" i="2"/>
  <c r="BS27" i="2"/>
  <c r="BR27" i="2"/>
  <c r="BG27" i="2"/>
  <c r="BB27" i="2"/>
  <c r="AX27" i="2"/>
  <c r="AY27" i="2" s="1"/>
  <c r="AU27" i="2"/>
  <c r="AR27" i="2"/>
  <c r="AL27" i="2"/>
  <c r="AH27" i="2"/>
  <c r="AC27" i="2"/>
  <c r="Z27" i="2"/>
  <c r="U27" i="2"/>
  <c r="R27" i="2"/>
  <c r="Q27" i="2"/>
  <c r="P27" i="2"/>
  <c r="BT26" i="2"/>
  <c r="BS26" i="2"/>
  <c r="BR26" i="2"/>
  <c r="BG26" i="2"/>
  <c r="BB26" i="2"/>
  <c r="AY26" i="2"/>
  <c r="AX26" i="2"/>
  <c r="AU26" i="2"/>
  <c r="AR26" i="2"/>
  <c r="AL26" i="2"/>
  <c r="AH26" i="2"/>
  <c r="AC26" i="2"/>
  <c r="Z26" i="2"/>
  <c r="U26" i="2"/>
  <c r="R26" i="2"/>
  <c r="Q26" i="2"/>
  <c r="P26" i="2"/>
  <c r="BT25" i="2"/>
  <c r="BS25" i="2"/>
  <c r="BR25" i="2"/>
  <c r="BG25" i="2"/>
  <c r="BB25" i="2"/>
  <c r="AX25" i="2"/>
  <c r="AY25" i="2" s="1"/>
  <c r="AU25" i="2"/>
  <c r="AR25" i="2"/>
  <c r="AL25" i="2"/>
  <c r="AH25" i="2"/>
  <c r="AC25" i="2"/>
  <c r="Z25" i="2"/>
  <c r="U25" i="2"/>
  <c r="R25" i="2"/>
  <c r="Q25" i="2"/>
  <c r="P25" i="2"/>
  <c r="BT24" i="2"/>
  <c r="BS24" i="2"/>
  <c r="BR24" i="2"/>
  <c r="BG24" i="2"/>
  <c r="BB24" i="2"/>
  <c r="AY24" i="2"/>
  <c r="AX24" i="2"/>
  <c r="AU24" i="2"/>
  <c r="AR24" i="2"/>
  <c r="AL24" i="2"/>
  <c r="AH24" i="2"/>
  <c r="AC24" i="2"/>
  <c r="Z24" i="2"/>
  <c r="U24" i="2"/>
  <c r="R24" i="2"/>
  <c r="Q24" i="2"/>
  <c r="P24" i="2"/>
  <c r="BT23" i="2"/>
  <c r="BS23" i="2"/>
  <c r="BR23" i="2"/>
  <c r="BG23" i="2"/>
  <c r="BB23" i="2"/>
  <c r="AX23" i="2"/>
  <c r="AU23" i="2"/>
  <c r="AY23" i="2" s="1"/>
  <c r="AR23" i="2"/>
  <c r="AL23" i="2"/>
  <c r="AH23" i="2"/>
  <c r="AC23" i="2"/>
  <c r="Z23" i="2"/>
  <c r="U23" i="2"/>
  <c r="R23" i="2"/>
  <c r="Q23" i="2"/>
  <c r="P23" i="2"/>
  <c r="BT22" i="2"/>
  <c r="BS22" i="2"/>
  <c r="BR22" i="2"/>
  <c r="BG22" i="2"/>
  <c r="BB22" i="2"/>
  <c r="AX22" i="2"/>
  <c r="AY22" i="2" s="1"/>
  <c r="AU22" i="2"/>
  <c r="AR22" i="2"/>
  <c r="AL22" i="2"/>
  <c r="AH22" i="2"/>
  <c r="AC22" i="2"/>
  <c r="Z22" i="2"/>
  <c r="U22" i="2"/>
  <c r="R22" i="2"/>
  <c r="Q22" i="2"/>
  <c r="P22" i="2"/>
  <c r="BT21" i="2"/>
  <c r="BS21" i="2"/>
  <c r="BR21" i="2"/>
  <c r="BG21" i="2"/>
  <c r="BB21" i="2"/>
  <c r="AX21" i="2"/>
  <c r="AY21" i="2" s="1"/>
  <c r="AU21" i="2"/>
  <c r="AR21" i="2"/>
  <c r="AL21" i="2"/>
  <c r="AH21" i="2"/>
  <c r="AC21" i="2"/>
  <c r="Z21" i="2"/>
  <c r="U21" i="2"/>
  <c r="R21" i="2"/>
  <c r="Q21" i="2"/>
  <c r="P21" i="2"/>
  <c r="BT20" i="2"/>
  <c r="BS20" i="2"/>
  <c r="BR20" i="2"/>
  <c r="BG20" i="2"/>
  <c r="BB20" i="2"/>
  <c r="AX20" i="2"/>
  <c r="AU20" i="2"/>
  <c r="AY20" i="2" s="1"/>
  <c r="AR20" i="2"/>
  <c r="AL20" i="2"/>
  <c r="AH20" i="2"/>
  <c r="AC20" i="2"/>
  <c r="Z20" i="2"/>
  <c r="U20" i="2"/>
  <c r="R20" i="2"/>
  <c r="Q20" i="2"/>
  <c r="P20" i="2"/>
  <c r="BT19" i="2"/>
  <c r="BS19" i="2"/>
  <c r="BR19" i="2"/>
  <c r="BG19" i="2"/>
  <c r="BB19" i="2"/>
  <c r="AX19" i="2"/>
  <c r="AY19" i="2" s="1"/>
  <c r="AU19" i="2"/>
  <c r="AR19" i="2"/>
  <c r="AL19" i="2"/>
  <c r="AH19" i="2"/>
  <c r="AC19" i="2"/>
  <c r="Z19" i="2"/>
  <c r="U19" i="2"/>
  <c r="R19" i="2"/>
  <c r="Q19" i="2"/>
  <c r="P19" i="2"/>
  <c r="BT18" i="2"/>
  <c r="BS18" i="2"/>
  <c r="BR18" i="2"/>
  <c r="BG18" i="2"/>
  <c r="BB18" i="2"/>
  <c r="AY18" i="2"/>
  <c r="AX18" i="2"/>
  <c r="AU18" i="2"/>
  <c r="AR18" i="2"/>
  <c r="AL18" i="2"/>
  <c r="AH18" i="2"/>
  <c r="AC18" i="2"/>
  <c r="Z18" i="2"/>
  <c r="U18" i="2"/>
  <c r="R18" i="2"/>
  <c r="Q18" i="2"/>
  <c r="P18" i="2"/>
  <c r="BT17" i="2"/>
  <c r="BS17" i="2"/>
  <c r="BR17" i="2"/>
  <c r="BG17" i="2"/>
  <c r="BB17" i="2"/>
  <c r="AX17" i="2"/>
  <c r="AY17" i="2" s="1"/>
  <c r="AU17" i="2"/>
  <c r="AR17" i="2"/>
  <c r="AL17" i="2"/>
  <c r="AH17" i="2"/>
  <c r="AC17" i="2"/>
  <c r="Z17" i="2"/>
  <c r="U17" i="2"/>
  <c r="R17" i="2"/>
  <c r="Q17" i="2"/>
  <c r="P17" i="2"/>
  <c r="BT16" i="2"/>
  <c r="BS16" i="2"/>
  <c r="BR16" i="2"/>
  <c r="BG16" i="2"/>
  <c r="BB16" i="2"/>
  <c r="AY16" i="2"/>
  <c r="AX16" i="2"/>
  <c r="AU16" i="2"/>
  <c r="AR16" i="2"/>
  <c r="AL16" i="2"/>
  <c r="AH16" i="2"/>
  <c r="AC16" i="2"/>
  <c r="Z16" i="2"/>
  <c r="U16" i="2"/>
  <c r="R16" i="2"/>
  <c r="Q16" i="2"/>
  <c r="P16" i="2"/>
  <c r="BT15" i="2"/>
  <c r="BS15" i="2"/>
  <c r="BR15" i="2"/>
  <c r="BG15" i="2"/>
  <c r="BB15" i="2"/>
  <c r="AX15" i="2"/>
  <c r="AU15" i="2"/>
  <c r="AY15" i="2" s="1"/>
  <c r="AR15" i="2"/>
  <c r="AL15" i="2"/>
  <c r="AH15" i="2"/>
  <c r="AC15" i="2"/>
  <c r="Z15" i="2"/>
  <c r="U15" i="2"/>
  <c r="R15" i="2"/>
  <c r="Q15" i="2"/>
  <c r="P15" i="2"/>
  <c r="BT14" i="2"/>
  <c r="BS14" i="2"/>
  <c r="BR14" i="2"/>
  <c r="BG14" i="2"/>
  <c r="BB14" i="2"/>
  <c r="AX14" i="2"/>
  <c r="AY14" i="2" s="1"/>
  <c r="AU14" i="2"/>
  <c r="AR14" i="2"/>
  <c r="AL14" i="2"/>
  <c r="AH14" i="2"/>
  <c r="AC14" i="2"/>
  <c r="Z14" i="2"/>
  <c r="U14" i="2"/>
  <c r="R14" i="2"/>
  <c r="Q14" i="2"/>
  <c r="P14" i="2"/>
  <c r="BT13" i="2"/>
  <c r="BS13" i="2"/>
  <c r="BR13" i="2"/>
  <c r="BG13" i="2"/>
  <c r="BB13" i="2"/>
  <c r="AX13" i="2"/>
  <c r="AY13" i="2" s="1"/>
  <c r="AU13" i="2"/>
  <c r="AR13" i="2"/>
  <c r="AL13" i="2"/>
  <c r="AH13" i="2"/>
  <c r="AC13" i="2"/>
  <c r="Z13" i="2"/>
  <c r="U13" i="2"/>
  <c r="R13" i="2"/>
  <c r="Q13" i="2"/>
  <c r="P13" i="2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Z44" i="4"/>
  <c r="Z43" i="4"/>
  <c r="Z42" i="4"/>
  <c r="Z41" i="4"/>
  <c r="Z40" i="4"/>
  <c r="Z39" i="4"/>
  <c r="Z38" i="4"/>
  <c r="Z37" i="4"/>
  <c r="Z36" i="4"/>
  <c r="Z35" i="4"/>
  <c r="Z34" i="4"/>
  <c r="Z33" i="4"/>
  <c r="Z32" i="4"/>
  <c r="Z31" i="4"/>
  <c r="Z30" i="4"/>
  <c r="Z29" i="4"/>
  <c r="Z28" i="4"/>
  <c r="Z27" i="4"/>
  <c r="Z26" i="4"/>
  <c r="Z25" i="4"/>
  <c r="Z24" i="4"/>
  <c r="Z23" i="4"/>
  <c r="Z22" i="4"/>
  <c r="Z21" i="4"/>
  <c r="Z20" i="4"/>
  <c r="Z19" i="4"/>
  <c r="Z18" i="4"/>
  <c r="Z17" i="4"/>
  <c r="Z16" i="4"/>
  <c r="Z15" i="4"/>
  <c r="Z14" i="4"/>
  <c r="Z13" i="4"/>
  <c r="J11" i="6"/>
  <c r="I11" i="6"/>
  <c r="H11" i="6"/>
  <c r="L10" i="6"/>
  <c r="L9" i="6"/>
  <c r="L8" i="6"/>
  <c r="L7" i="6"/>
  <c r="L6" i="6"/>
  <c r="L5" i="6"/>
  <c r="L11" i="6" l="1"/>
  <c r="M7" i="6" s="1"/>
  <c r="M6" i="6"/>
  <c r="D54" i="1"/>
  <c r="O53" i="1" s="1"/>
  <c r="D54" i="4"/>
  <c r="O53" i="4" s="1"/>
  <c r="D55" i="2"/>
  <c r="O54" i="2"/>
  <c r="O53" i="2"/>
  <c r="O52" i="2"/>
  <c r="O51" i="2"/>
  <c r="O50" i="2"/>
  <c r="O49" i="2"/>
  <c r="P49" i="2" s="1"/>
  <c r="M5" i="6" l="1"/>
  <c r="N5" i="6" s="1"/>
  <c r="O5" i="6" s="1"/>
  <c r="M10" i="6"/>
  <c r="M9" i="6"/>
  <c r="M8" i="6"/>
  <c r="O48" i="4"/>
  <c r="O48" i="1"/>
  <c r="O49" i="1"/>
  <c r="O50" i="1"/>
  <c r="O51" i="1"/>
  <c r="O52" i="1"/>
  <c r="O49" i="4"/>
  <c r="O50" i="4"/>
  <c r="O51" i="4"/>
  <c r="O52" i="4"/>
  <c r="P5" i="6" l="1"/>
  <c r="P48" i="4"/>
  <c r="P48" i="1"/>
  <c r="BT44" i="4"/>
  <c r="BS44" i="4"/>
  <c r="BR44" i="4"/>
  <c r="BG44" i="4"/>
  <c r="BB44" i="4"/>
  <c r="AX44" i="4"/>
  <c r="AU44" i="4"/>
  <c r="AR44" i="4"/>
  <c r="AL44" i="4"/>
  <c r="AC44" i="4"/>
  <c r="U44" i="4"/>
  <c r="R44" i="4"/>
  <c r="Q44" i="4"/>
  <c r="P44" i="4"/>
  <c r="BT43" i="4"/>
  <c r="BS43" i="4"/>
  <c r="BR43" i="4"/>
  <c r="BG43" i="4"/>
  <c r="BB43" i="4"/>
  <c r="AX43" i="4"/>
  <c r="AU43" i="4"/>
  <c r="AR43" i="4"/>
  <c r="AL43" i="4"/>
  <c r="AC43" i="4"/>
  <c r="U43" i="4"/>
  <c r="R43" i="4"/>
  <c r="Q43" i="4"/>
  <c r="P43" i="4"/>
  <c r="BT42" i="4"/>
  <c r="BS42" i="4"/>
  <c r="BR42" i="4"/>
  <c r="BG42" i="4"/>
  <c r="BB42" i="4"/>
  <c r="AX42" i="4"/>
  <c r="AU42" i="4"/>
  <c r="AR42" i="4"/>
  <c r="AL42" i="4"/>
  <c r="AC42" i="4"/>
  <c r="U42" i="4"/>
  <c r="R42" i="4"/>
  <c r="Q42" i="4"/>
  <c r="P42" i="4"/>
  <c r="BT41" i="4"/>
  <c r="BS41" i="4"/>
  <c r="BR41" i="4"/>
  <c r="BG41" i="4"/>
  <c r="BB41" i="4"/>
  <c r="AX41" i="4"/>
  <c r="AU41" i="4"/>
  <c r="AR41" i="4"/>
  <c r="AL41" i="4"/>
  <c r="AC41" i="4"/>
  <c r="U41" i="4"/>
  <c r="R41" i="4"/>
  <c r="Q41" i="4"/>
  <c r="P41" i="4"/>
  <c r="BT40" i="4"/>
  <c r="BS40" i="4"/>
  <c r="BR40" i="4"/>
  <c r="BG40" i="4"/>
  <c r="BB40" i="4"/>
  <c r="AX40" i="4"/>
  <c r="AU40" i="4"/>
  <c r="AR40" i="4"/>
  <c r="AL40" i="4"/>
  <c r="AC40" i="4"/>
  <c r="U40" i="4"/>
  <c r="R40" i="4"/>
  <c r="Q40" i="4"/>
  <c r="P40" i="4"/>
  <c r="BT39" i="4"/>
  <c r="BS39" i="4"/>
  <c r="BR39" i="4"/>
  <c r="BG39" i="4"/>
  <c r="BB39" i="4"/>
  <c r="AX39" i="4"/>
  <c r="AU39" i="4"/>
  <c r="AR39" i="4"/>
  <c r="AL39" i="4"/>
  <c r="AC39" i="4"/>
  <c r="U39" i="4"/>
  <c r="R39" i="4"/>
  <c r="Q39" i="4"/>
  <c r="P39" i="4"/>
  <c r="BT38" i="4"/>
  <c r="BS38" i="4"/>
  <c r="BR38" i="4"/>
  <c r="BG38" i="4"/>
  <c r="BB38" i="4"/>
  <c r="AX38" i="4"/>
  <c r="AU38" i="4"/>
  <c r="AR38" i="4"/>
  <c r="AL38" i="4"/>
  <c r="AC38" i="4"/>
  <c r="U38" i="4"/>
  <c r="R38" i="4"/>
  <c r="Q38" i="4"/>
  <c r="P38" i="4"/>
  <c r="BT37" i="4"/>
  <c r="BS37" i="4"/>
  <c r="BR37" i="4"/>
  <c r="BG37" i="4"/>
  <c r="BB37" i="4"/>
  <c r="AX37" i="4"/>
  <c r="AU37" i="4"/>
  <c r="AR37" i="4"/>
  <c r="AL37" i="4"/>
  <c r="AC37" i="4"/>
  <c r="U37" i="4"/>
  <c r="R37" i="4"/>
  <c r="Q37" i="4"/>
  <c r="P37" i="4"/>
  <c r="BT36" i="4"/>
  <c r="BS36" i="4"/>
  <c r="BR36" i="4"/>
  <c r="BG36" i="4"/>
  <c r="BB36" i="4"/>
  <c r="AX36" i="4"/>
  <c r="AU36" i="4"/>
  <c r="AR36" i="4"/>
  <c r="AL36" i="4"/>
  <c r="AC36" i="4"/>
  <c r="U36" i="4"/>
  <c r="R36" i="4"/>
  <c r="Q36" i="4"/>
  <c r="P36" i="4"/>
  <c r="BT35" i="4"/>
  <c r="BS35" i="4"/>
  <c r="BR35" i="4"/>
  <c r="BG35" i="4"/>
  <c r="BB35" i="4"/>
  <c r="AX35" i="4"/>
  <c r="AU35" i="4"/>
  <c r="AR35" i="4"/>
  <c r="AL35" i="4"/>
  <c r="AC35" i="4"/>
  <c r="U35" i="4"/>
  <c r="R35" i="4"/>
  <c r="Q35" i="4"/>
  <c r="P35" i="4"/>
  <c r="BT34" i="4"/>
  <c r="BS34" i="4"/>
  <c r="BR34" i="4"/>
  <c r="BG34" i="4"/>
  <c r="BB34" i="4"/>
  <c r="AX34" i="4"/>
  <c r="AU34" i="4"/>
  <c r="AR34" i="4"/>
  <c r="AL34" i="4"/>
  <c r="AC34" i="4"/>
  <c r="U34" i="4"/>
  <c r="R34" i="4"/>
  <c r="Q34" i="4"/>
  <c r="P34" i="4"/>
  <c r="BT33" i="4"/>
  <c r="BS33" i="4"/>
  <c r="BR33" i="4"/>
  <c r="BG33" i="4"/>
  <c r="BB33" i="4"/>
  <c r="AX33" i="4"/>
  <c r="AU33" i="4"/>
  <c r="AR33" i="4"/>
  <c r="AL33" i="4"/>
  <c r="AC33" i="4"/>
  <c r="U33" i="4"/>
  <c r="R33" i="4"/>
  <c r="Q33" i="4"/>
  <c r="P33" i="4"/>
  <c r="BT32" i="4"/>
  <c r="BS32" i="4"/>
  <c r="BR32" i="4"/>
  <c r="BG32" i="4"/>
  <c r="BB32" i="4"/>
  <c r="AX32" i="4"/>
  <c r="AU32" i="4"/>
  <c r="AR32" i="4"/>
  <c r="AL32" i="4"/>
  <c r="AC32" i="4"/>
  <c r="U32" i="4"/>
  <c r="R32" i="4"/>
  <c r="Q32" i="4"/>
  <c r="P32" i="4"/>
  <c r="BT31" i="4"/>
  <c r="BS31" i="4"/>
  <c r="BR31" i="4"/>
  <c r="BG31" i="4"/>
  <c r="BB31" i="4"/>
  <c r="AX31" i="4"/>
  <c r="AU31" i="4"/>
  <c r="AR31" i="4"/>
  <c r="AL31" i="4"/>
  <c r="AC31" i="4"/>
  <c r="U31" i="4"/>
  <c r="R31" i="4"/>
  <c r="Q31" i="4"/>
  <c r="P31" i="4"/>
  <c r="BT30" i="4"/>
  <c r="BS30" i="4"/>
  <c r="BR30" i="4"/>
  <c r="BG30" i="4"/>
  <c r="BB30" i="4"/>
  <c r="AX30" i="4"/>
  <c r="AU30" i="4"/>
  <c r="AR30" i="4"/>
  <c r="AL30" i="4"/>
  <c r="AC30" i="4"/>
  <c r="U30" i="4"/>
  <c r="R30" i="4"/>
  <c r="Q30" i="4"/>
  <c r="P30" i="4"/>
  <c r="BT29" i="4"/>
  <c r="BS29" i="4"/>
  <c r="BR29" i="4"/>
  <c r="BG29" i="4"/>
  <c r="BB29" i="4"/>
  <c r="AX29" i="4"/>
  <c r="AU29" i="4"/>
  <c r="AR29" i="4"/>
  <c r="AL29" i="4"/>
  <c r="AC29" i="4"/>
  <c r="U29" i="4"/>
  <c r="R29" i="4"/>
  <c r="Q29" i="4"/>
  <c r="P29" i="4"/>
  <c r="BT28" i="4"/>
  <c r="BS28" i="4"/>
  <c r="BR28" i="4"/>
  <c r="BG28" i="4"/>
  <c r="BB28" i="4"/>
  <c r="AX28" i="4"/>
  <c r="AU28" i="4"/>
  <c r="AR28" i="4"/>
  <c r="AL28" i="4"/>
  <c r="AC28" i="4"/>
  <c r="U28" i="4"/>
  <c r="R28" i="4"/>
  <c r="Q28" i="4"/>
  <c r="P28" i="4"/>
  <c r="BT27" i="4"/>
  <c r="BS27" i="4"/>
  <c r="BR27" i="4"/>
  <c r="BG27" i="4"/>
  <c r="BB27" i="4"/>
  <c r="AX27" i="4"/>
  <c r="AU27" i="4"/>
  <c r="AR27" i="4"/>
  <c r="AL27" i="4"/>
  <c r="AC27" i="4"/>
  <c r="U27" i="4"/>
  <c r="R27" i="4"/>
  <c r="Q27" i="4"/>
  <c r="P27" i="4"/>
  <c r="BT26" i="4"/>
  <c r="BS26" i="4"/>
  <c r="BR26" i="4"/>
  <c r="BG26" i="4"/>
  <c r="BB26" i="4"/>
  <c r="AX26" i="4"/>
  <c r="AU26" i="4"/>
  <c r="AR26" i="4"/>
  <c r="AL26" i="4"/>
  <c r="AC26" i="4"/>
  <c r="U26" i="4"/>
  <c r="R26" i="4"/>
  <c r="Q26" i="4"/>
  <c r="P26" i="4"/>
  <c r="BT25" i="4"/>
  <c r="BS25" i="4"/>
  <c r="BR25" i="4"/>
  <c r="BG25" i="4"/>
  <c r="BB25" i="4"/>
  <c r="AX25" i="4"/>
  <c r="AU25" i="4"/>
  <c r="AR25" i="4"/>
  <c r="AL25" i="4"/>
  <c r="AC25" i="4"/>
  <c r="U25" i="4"/>
  <c r="R25" i="4"/>
  <c r="Q25" i="4"/>
  <c r="P25" i="4"/>
  <c r="BT24" i="4"/>
  <c r="BS24" i="4"/>
  <c r="BR24" i="4"/>
  <c r="BG24" i="4"/>
  <c r="BB24" i="4"/>
  <c r="AX24" i="4"/>
  <c r="AU24" i="4"/>
  <c r="AR24" i="4"/>
  <c r="AL24" i="4"/>
  <c r="AC24" i="4"/>
  <c r="U24" i="4"/>
  <c r="R24" i="4"/>
  <c r="Q24" i="4"/>
  <c r="P24" i="4"/>
  <c r="BT23" i="4"/>
  <c r="BS23" i="4"/>
  <c r="BR23" i="4"/>
  <c r="BG23" i="4"/>
  <c r="BB23" i="4"/>
  <c r="AX23" i="4"/>
  <c r="AU23" i="4"/>
  <c r="AR23" i="4"/>
  <c r="AL23" i="4"/>
  <c r="AC23" i="4"/>
  <c r="U23" i="4"/>
  <c r="R23" i="4"/>
  <c r="Q23" i="4"/>
  <c r="P23" i="4"/>
  <c r="BT22" i="4"/>
  <c r="BS22" i="4"/>
  <c r="BR22" i="4"/>
  <c r="BG22" i="4"/>
  <c r="BB22" i="4"/>
  <c r="AX22" i="4"/>
  <c r="AU22" i="4"/>
  <c r="AR22" i="4"/>
  <c r="AL22" i="4"/>
  <c r="AC22" i="4"/>
  <c r="U22" i="4"/>
  <c r="R22" i="4"/>
  <c r="Q22" i="4"/>
  <c r="P22" i="4"/>
  <c r="BT21" i="4"/>
  <c r="BS21" i="4"/>
  <c r="BR21" i="4"/>
  <c r="BG21" i="4"/>
  <c r="BB21" i="4"/>
  <c r="AX21" i="4"/>
  <c r="AU21" i="4"/>
  <c r="AR21" i="4"/>
  <c r="AL21" i="4"/>
  <c r="AC21" i="4"/>
  <c r="U21" i="4"/>
  <c r="R21" i="4"/>
  <c r="Q21" i="4"/>
  <c r="P21" i="4"/>
  <c r="BT20" i="4"/>
  <c r="BS20" i="4"/>
  <c r="BR20" i="4"/>
  <c r="BG20" i="4"/>
  <c r="BB20" i="4"/>
  <c r="AX20" i="4"/>
  <c r="AU20" i="4"/>
  <c r="AR20" i="4"/>
  <c r="AL20" i="4"/>
  <c r="AC20" i="4"/>
  <c r="U20" i="4"/>
  <c r="R20" i="4"/>
  <c r="Q20" i="4"/>
  <c r="P20" i="4"/>
  <c r="BT19" i="4"/>
  <c r="BS19" i="4"/>
  <c r="BR19" i="4"/>
  <c r="BG19" i="4"/>
  <c r="BB19" i="4"/>
  <c r="AX19" i="4"/>
  <c r="AU19" i="4"/>
  <c r="AR19" i="4"/>
  <c r="AL19" i="4"/>
  <c r="AC19" i="4"/>
  <c r="U19" i="4"/>
  <c r="R19" i="4"/>
  <c r="Q19" i="4"/>
  <c r="P19" i="4"/>
  <c r="BT18" i="4"/>
  <c r="BS18" i="4"/>
  <c r="BR18" i="4"/>
  <c r="BG18" i="4"/>
  <c r="BB18" i="4"/>
  <c r="AX18" i="4"/>
  <c r="AU18" i="4"/>
  <c r="AR18" i="4"/>
  <c r="AL18" i="4"/>
  <c r="AC18" i="4"/>
  <c r="U18" i="4"/>
  <c r="R18" i="4"/>
  <c r="Q18" i="4"/>
  <c r="P18" i="4"/>
  <c r="BT17" i="4"/>
  <c r="BS17" i="4"/>
  <c r="BR17" i="4"/>
  <c r="BG17" i="4"/>
  <c r="BB17" i="4"/>
  <c r="AX17" i="4"/>
  <c r="AU17" i="4"/>
  <c r="AR17" i="4"/>
  <c r="AL17" i="4"/>
  <c r="AC17" i="4"/>
  <c r="U17" i="4"/>
  <c r="R17" i="4"/>
  <c r="Q17" i="4"/>
  <c r="P17" i="4"/>
  <c r="BT16" i="4"/>
  <c r="BS16" i="4"/>
  <c r="BR16" i="4"/>
  <c r="BG16" i="4"/>
  <c r="BB16" i="4"/>
  <c r="AX16" i="4"/>
  <c r="AU16" i="4"/>
  <c r="AR16" i="4"/>
  <c r="AL16" i="4"/>
  <c r="AC16" i="4"/>
  <c r="U16" i="4"/>
  <c r="R16" i="4"/>
  <c r="Q16" i="4"/>
  <c r="P16" i="4"/>
  <c r="BT15" i="4"/>
  <c r="BS15" i="4"/>
  <c r="BR15" i="4"/>
  <c r="BG15" i="4"/>
  <c r="BB15" i="4"/>
  <c r="AX15" i="4"/>
  <c r="AU15" i="4"/>
  <c r="AR15" i="4"/>
  <c r="AL15" i="4"/>
  <c r="AC15" i="4"/>
  <c r="U15" i="4"/>
  <c r="R15" i="4"/>
  <c r="Q15" i="4"/>
  <c r="P15" i="4"/>
  <c r="BT14" i="4"/>
  <c r="BS14" i="4"/>
  <c r="BR14" i="4"/>
  <c r="BG14" i="4"/>
  <c r="BB14" i="4"/>
  <c r="AX14" i="4"/>
  <c r="AU14" i="4"/>
  <c r="AR14" i="4"/>
  <c r="AL14" i="4"/>
  <c r="AC14" i="4"/>
  <c r="U14" i="4"/>
  <c r="R14" i="4"/>
  <c r="Q14" i="4"/>
  <c r="P14" i="4"/>
  <c r="BT13" i="4"/>
  <c r="BS13" i="4"/>
  <c r="BR13" i="4"/>
  <c r="BG13" i="4"/>
  <c r="BB13" i="4"/>
  <c r="AX13" i="4"/>
  <c r="AU13" i="4"/>
  <c r="AR13" i="4"/>
  <c r="AL13" i="4"/>
  <c r="AC13" i="4"/>
  <c r="U13" i="4"/>
  <c r="R13" i="4"/>
  <c r="Q13" i="4"/>
  <c r="P13" i="4"/>
  <c r="AY16" i="4" l="1"/>
  <c r="AY20" i="4"/>
  <c r="AY24" i="4"/>
  <c r="AY15" i="4"/>
  <c r="AY19" i="4"/>
  <c r="AY23" i="4"/>
  <c r="AY27" i="4"/>
  <c r="AY14" i="4"/>
  <c r="AY22" i="4"/>
  <c r="AY30" i="4"/>
  <c r="AY38" i="4"/>
  <c r="AY41" i="4"/>
  <c r="AY28" i="4"/>
  <c r="AY32" i="4"/>
  <c r="AY36" i="4"/>
  <c r="AY40" i="4"/>
  <c r="AY44" i="4"/>
  <c r="AY18" i="4"/>
  <c r="AY31" i="4"/>
  <c r="AY21" i="4"/>
  <c r="AY25" i="4"/>
  <c r="AY29" i="4"/>
  <c r="AY42" i="4"/>
  <c r="AY35" i="4"/>
  <c r="AY26" i="4"/>
  <c r="AY33" i="4"/>
  <c r="AY37" i="4"/>
  <c r="AY39" i="4"/>
  <c r="AY43" i="4"/>
  <c r="AY13" i="4"/>
  <c r="AY17" i="4"/>
  <c r="AY3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אראלה היימן</author>
  </authors>
  <commentList>
    <comment ref="T4" authorId="0" shapeId="0" xr:uid="{D542C6DE-DB49-4DFF-9137-9FB1D88E0B43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במתמטיקה:
</t>
        </r>
        <r>
          <rPr>
            <b/>
            <sz val="9"/>
            <color indexed="81"/>
            <rFont val="Tahoma"/>
            <family val="2"/>
          </rPr>
          <t>שאלון 381</t>
        </r>
        <r>
          <rPr>
            <sz val="9"/>
            <color indexed="81"/>
            <rFont val="Tahoma"/>
            <family val="2"/>
          </rPr>
          <t xml:space="preserve">
 צפי 3 = לא יעבור ציון 75
</t>
        </r>
        <r>
          <rPr>
            <b/>
            <sz val="9"/>
            <color indexed="81"/>
            <rFont val="Tahoma"/>
            <family val="2"/>
          </rPr>
          <t xml:space="preserve">שאלון 382
</t>
        </r>
        <r>
          <rPr>
            <sz val="9"/>
            <color indexed="81"/>
            <rFont val="Tahoma"/>
            <family val="2"/>
          </rPr>
          <t>צפי 3 = לא יעבור ציון 20</t>
        </r>
      </text>
    </comment>
    <comment ref="AB4" authorId="0" shapeId="0" xr:uid="{55E0AB11-0F6E-4795-928C-A150A18020A9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במתמטיקה:
</t>
        </r>
        <r>
          <rPr>
            <b/>
            <sz val="9"/>
            <color indexed="81"/>
            <rFont val="Tahoma"/>
            <family val="2"/>
          </rPr>
          <t>שאלון 381</t>
        </r>
        <r>
          <rPr>
            <sz val="9"/>
            <color indexed="81"/>
            <rFont val="Tahoma"/>
            <family val="2"/>
          </rPr>
          <t xml:space="preserve">
 צפי 3 = לא יעבור ציון 75
</t>
        </r>
        <r>
          <rPr>
            <b/>
            <sz val="9"/>
            <color indexed="81"/>
            <rFont val="Tahoma"/>
            <family val="2"/>
          </rPr>
          <t xml:space="preserve">שאלון 382
</t>
        </r>
        <r>
          <rPr>
            <sz val="9"/>
            <color indexed="81"/>
            <rFont val="Tahoma"/>
            <family val="2"/>
          </rPr>
          <t>צפי 3 = לא יעבור ציון 20</t>
        </r>
      </text>
    </comment>
    <comment ref="T5" authorId="0" shapeId="0" xr:uid="{4CE84188-09A9-40F1-9502-E6510E04259F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עובר ציון 90
במתמטיקה
בשאלונים 482 ו 582 עובר ב 5 נקודות פחות מהשאלון הקודם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אראלה היימן</author>
  </authors>
  <commentList>
    <comment ref="T4" authorId="0" shapeId="0" xr:uid="{FFFBA5BF-08C6-48B9-8F69-0907A97B1A20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במתמטיקה:
</t>
        </r>
        <r>
          <rPr>
            <b/>
            <sz val="9"/>
            <color indexed="81"/>
            <rFont val="Tahoma"/>
            <family val="2"/>
          </rPr>
          <t>שאלון 381</t>
        </r>
        <r>
          <rPr>
            <sz val="9"/>
            <color indexed="81"/>
            <rFont val="Tahoma"/>
            <family val="2"/>
          </rPr>
          <t xml:space="preserve">
 צפי 3 = לא יעבור ציון 75
</t>
        </r>
        <r>
          <rPr>
            <b/>
            <sz val="9"/>
            <color indexed="81"/>
            <rFont val="Tahoma"/>
            <family val="2"/>
          </rPr>
          <t xml:space="preserve">שאלון 382
</t>
        </r>
        <r>
          <rPr>
            <sz val="9"/>
            <color indexed="81"/>
            <rFont val="Tahoma"/>
            <family val="2"/>
          </rPr>
          <t>צפי 3 = לא יעבור ציון 20</t>
        </r>
      </text>
    </comment>
    <comment ref="AB4" authorId="0" shapeId="0" xr:uid="{84247BE3-7CDE-46AE-9BD3-7F075A48724A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במתמטיקה:
</t>
        </r>
        <r>
          <rPr>
            <b/>
            <sz val="9"/>
            <color indexed="81"/>
            <rFont val="Tahoma"/>
            <family val="2"/>
          </rPr>
          <t>שאלון 381</t>
        </r>
        <r>
          <rPr>
            <sz val="9"/>
            <color indexed="81"/>
            <rFont val="Tahoma"/>
            <family val="2"/>
          </rPr>
          <t xml:space="preserve">
 צפי 3 = לא יעבור ציון 75
</t>
        </r>
        <r>
          <rPr>
            <b/>
            <sz val="9"/>
            <color indexed="81"/>
            <rFont val="Tahoma"/>
            <family val="2"/>
          </rPr>
          <t xml:space="preserve">שאלון 382
</t>
        </r>
        <r>
          <rPr>
            <sz val="9"/>
            <color indexed="81"/>
            <rFont val="Tahoma"/>
            <family val="2"/>
          </rPr>
          <t>צפי 3 = לא יעבור ציון 20</t>
        </r>
      </text>
    </comment>
    <comment ref="T5" authorId="0" shapeId="0" xr:uid="{449FBF12-6C66-41DF-8634-4155BC37518D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עובר ציון 90
במתמטיקה
בשאלונים 482 ו 582 עובר ב 5 נקודות פחות מהשאלון הקודם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אראלה היימן</author>
  </authors>
  <commentList>
    <comment ref="T4" authorId="0" shapeId="0" xr:uid="{4E8976D6-BD58-4372-A6A9-D082FF7614D5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במתמטיקה:
</t>
        </r>
        <r>
          <rPr>
            <b/>
            <sz val="9"/>
            <color indexed="81"/>
            <rFont val="Tahoma"/>
            <family val="2"/>
          </rPr>
          <t>שאלון 381</t>
        </r>
        <r>
          <rPr>
            <sz val="9"/>
            <color indexed="81"/>
            <rFont val="Tahoma"/>
            <family val="2"/>
          </rPr>
          <t xml:space="preserve">
 צפי 3 = לא יעבור ציון 75
</t>
        </r>
        <r>
          <rPr>
            <b/>
            <sz val="9"/>
            <color indexed="81"/>
            <rFont val="Tahoma"/>
            <family val="2"/>
          </rPr>
          <t xml:space="preserve">שאלון 382
</t>
        </r>
        <r>
          <rPr>
            <sz val="9"/>
            <color indexed="81"/>
            <rFont val="Tahoma"/>
            <family val="2"/>
          </rPr>
          <t>צפי 3 = לא יעבור ציון 20</t>
        </r>
      </text>
    </comment>
    <comment ref="AB4" authorId="0" shapeId="0" xr:uid="{07A6B673-CB4D-40CF-A5E2-2163BDB0AE6B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במתמטיקה:
</t>
        </r>
        <r>
          <rPr>
            <b/>
            <sz val="9"/>
            <color indexed="81"/>
            <rFont val="Tahoma"/>
            <family val="2"/>
          </rPr>
          <t>שאלון 381</t>
        </r>
        <r>
          <rPr>
            <sz val="9"/>
            <color indexed="81"/>
            <rFont val="Tahoma"/>
            <family val="2"/>
          </rPr>
          <t xml:space="preserve">
 צפי 3 = לא יעבור ציון 75
</t>
        </r>
        <r>
          <rPr>
            <b/>
            <sz val="9"/>
            <color indexed="81"/>
            <rFont val="Tahoma"/>
            <family val="2"/>
          </rPr>
          <t xml:space="preserve">שאלון 382
</t>
        </r>
        <r>
          <rPr>
            <sz val="9"/>
            <color indexed="81"/>
            <rFont val="Tahoma"/>
            <family val="2"/>
          </rPr>
          <t>צפי 3 = לא יעבור ציון 20</t>
        </r>
      </text>
    </comment>
    <comment ref="T5" authorId="0" shapeId="0" xr:uid="{CD09C513-63A6-4ECB-A257-AFE708B31F2B}">
      <text>
        <r>
          <rPr>
            <b/>
            <sz val="9"/>
            <color indexed="81"/>
            <rFont val="Tahoma"/>
            <family val="2"/>
          </rPr>
          <t>אראלה היימן:</t>
        </r>
        <r>
          <rPr>
            <sz val="9"/>
            <color indexed="81"/>
            <rFont val="Tahoma"/>
            <family val="2"/>
          </rPr>
          <t xml:space="preserve">
עובר ציון 90
במתמטיקה
בשאלונים 482 ו 582 עובר ב 5 נקודות פחות מהשאלון הקודם</t>
        </r>
      </text>
    </comment>
  </commentList>
</comments>
</file>

<file path=xl/sharedStrings.xml><?xml version="1.0" encoding="utf-8"?>
<sst xmlns="http://schemas.openxmlformats.org/spreadsheetml/2006/main" count="280" uniqueCount="80">
  <si>
    <t>אנגלית</t>
  </si>
  <si>
    <t>מתמטיקה</t>
  </si>
  <si>
    <t>ספרות</t>
  </si>
  <si>
    <t>אזרחות</t>
  </si>
  <si>
    <t>בע"פ</t>
  </si>
  <si>
    <t>מותאם</t>
  </si>
  <si>
    <t>ר- רבי מלל</t>
  </si>
  <si>
    <t>צפי</t>
  </si>
  <si>
    <t>מ - מתמטיקה</t>
  </si>
  <si>
    <t>לתקן</t>
  </si>
  <si>
    <t>ציון נכשל</t>
  </si>
  <si>
    <t>ל - לשון</t>
  </si>
  <si>
    <t>זהירות!!!</t>
  </si>
  <si>
    <t>ציון מעל 90</t>
  </si>
  <si>
    <r>
      <t xml:space="preserve">נייד: </t>
    </r>
    <r>
      <rPr>
        <b/>
        <u/>
        <sz val="10"/>
        <color indexed="25"/>
        <rFont val="David"/>
        <family val="2"/>
        <charset val="177"/>
      </rPr>
      <t>050-5343804</t>
    </r>
    <r>
      <rPr>
        <u/>
        <sz val="10"/>
        <color indexed="25"/>
        <rFont val="David"/>
        <family val="2"/>
        <charset val="177"/>
      </rPr>
      <t xml:space="preserve">    טלפקס: </t>
    </r>
    <r>
      <rPr>
        <b/>
        <u/>
        <sz val="10"/>
        <color indexed="25"/>
        <rFont val="David"/>
        <family val="2"/>
        <charset val="177"/>
      </rPr>
      <t>08-9457692</t>
    </r>
    <r>
      <rPr>
        <u/>
        <sz val="10"/>
        <color indexed="25"/>
        <rFont val="David"/>
        <family val="2"/>
        <charset val="177"/>
      </rPr>
      <t xml:space="preserve">   דוא"ל: </t>
    </r>
    <r>
      <rPr>
        <b/>
        <u/>
        <sz val="10"/>
        <color indexed="25"/>
        <rFont val="Times New Roman"/>
        <family val="1"/>
      </rPr>
      <t>sheifa10@walla.com</t>
    </r>
    <r>
      <rPr>
        <u/>
        <sz val="10"/>
        <color indexed="25"/>
        <rFont val="David"/>
        <family val="2"/>
        <charset val="177"/>
      </rPr>
      <t xml:space="preserve">  אתר: </t>
    </r>
    <r>
      <rPr>
        <b/>
        <u/>
        <sz val="10"/>
        <color indexed="25"/>
        <rFont val="Times New Roman"/>
        <family val="1"/>
      </rPr>
      <t>www.sheifa.co.il</t>
    </r>
  </si>
  <si>
    <t>לבדוק</t>
  </si>
  <si>
    <t>שם</t>
  </si>
  <si>
    <t>היסטוריה</t>
  </si>
  <si>
    <t>לשון</t>
  </si>
  <si>
    <t>ע"ח</t>
  </si>
  <si>
    <t>סופי 3</t>
  </si>
  <si>
    <t>סופי 4</t>
  </si>
  <si>
    <t>סופי 5</t>
  </si>
  <si>
    <t>סופי</t>
  </si>
  <si>
    <t>מבחן</t>
  </si>
  <si>
    <t>מטלת ביצוע</t>
  </si>
  <si>
    <t>א-אנגלית</t>
  </si>
  <si>
    <t>הכתבה</t>
  </si>
  <si>
    <t>השכלה כללית</t>
  </si>
  <si>
    <t>182/183</t>
  </si>
  <si>
    <t>A 16381</t>
  </si>
  <si>
    <t>B 16383</t>
  </si>
  <si>
    <t>C 16382</t>
  </si>
  <si>
    <t>D 16483</t>
  </si>
  <si>
    <t>E 16481</t>
  </si>
  <si>
    <t>F 16583</t>
  </si>
  <si>
    <t>G 16582</t>
  </si>
  <si>
    <t>חנ"ג</t>
  </si>
  <si>
    <t>מגמה 1</t>
  </si>
  <si>
    <t>מגמה 2</t>
  </si>
  <si>
    <t>ניגשים בחורף</t>
  </si>
  <si>
    <t>ניגשים בקיץ</t>
  </si>
  <si>
    <t>מגמה 3</t>
  </si>
  <si>
    <t>מגמה 4</t>
  </si>
  <si>
    <t>52-53</t>
  </si>
  <si>
    <t>תנ"ך (3 יח"ל)</t>
  </si>
  <si>
    <t>מחשבת</t>
  </si>
  <si>
    <t>סופי מחשבת וספרות</t>
  </si>
  <si>
    <t>תושב"ע (3 יח"ל)</t>
  </si>
  <si>
    <t>מבוא למדע וטכנולוגיה</t>
  </si>
  <si>
    <t>מעורבות חברתית</t>
  </si>
  <si>
    <r>
      <t xml:space="preserve">בע"פ </t>
    </r>
    <r>
      <rPr>
        <b/>
        <sz val="10"/>
        <color rgb="FF000000"/>
        <rFont val="Arial"/>
        <family val="2"/>
      </rPr>
      <t>3</t>
    </r>
    <r>
      <rPr>
        <sz val="10"/>
        <color indexed="8"/>
        <rFont val="Arial"/>
        <family val="2"/>
      </rPr>
      <t xml:space="preserve"> יח"ל</t>
    </r>
  </si>
  <si>
    <r>
      <t xml:space="preserve">בע"פ </t>
    </r>
    <r>
      <rPr>
        <b/>
        <sz val="10"/>
        <color rgb="FF000000"/>
        <rFont val="Arial"/>
        <family val="2"/>
      </rPr>
      <t>4</t>
    </r>
    <r>
      <rPr>
        <sz val="10"/>
        <color indexed="8"/>
        <rFont val="Arial"/>
        <family val="2"/>
      </rPr>
      <t xml:space="preserve"> יח"ל</t>
    </r>
  </si>
  <si>
    <r>
      <t xml:space="preserve">בע"פ </t>
    </r>
    <r>
      <rPr>
        <b/>
        <sz val="9"/>
        <rFont val="Arial"/>
        <family val="2"/>
      </rPr>
      <t>5</t>
    </r>
    <r>
      <rPr>
        <sz val="9"/>
        <rFont val="Arial"/>
        <family val="2"/>
      </rPr>
      <t xml:space="preserve"> יח"ל</t>
    </r>
  </si>
  <si>
    <t>צפי מתמטיקה 3 יחל</t>
  </si>
  <si>
    <r>
      <t xml:space="preserve">סיכוי גבוה (לקבל ציון </t>
    </r>
    <r>
      <rPr>
        <b/>
        <sz val="9"/>
        <color rgb="FF000000"/>
        <rFont val="Calibri"/>
        <family val="2"/>
      </rPr>
      <t>55</t>
    </r>
    <r>
      <rPr>
        <sz val="9"/>
        <color indexed="8"/>
        <rFont val="Calibri"/>
        <family val="2"/>
        <charset val="177"/>
      </rPr>
      <t xml:space="preserve"> בבחינה)</t>
    </r>
  </si>
  <si>
    <r>
      <t xml:space="preserve">סיכוי גבוה (בשאלון 381 לקבל ציון מעל </t>
    </r>
    <r>
      <rPr>
        <b/>
        <sz val="9"/>
        <color rgb="FF000000"/>
        <rFont val="Calibri"/>
        <family val="2"/>
      </rPr>
      <t>75</t>
    </r>
    <r>
      <rPr>
        <sz val="9"/>
        <color indexed="8"/>
        <rFont val="Calibri"/>
        <family val="2"/>
        <charset val="177"/>
      </rPr>
      <t xml:space="preserve"> בבחינה או ציון </t>
    </r>
    <r>
      <rPr>
        <b/>
        <sz val="9"/>
        <color rgb="FF000000"/>
        <rFont val="Calibri"/>
        <family val="2"/>
      </rPr>
      <t>20</t>
    </r>
    <r>
      <rPr>
        <sz val="9"/>
        <color indexed="8"/>
        <rFont val="Calibri"/>
        <family val="2"/>
        <charset val="177"/>
      </rPr>
      <t xml:space="preserve"> בשאלון 382)</t>
    </r>
  </si>
  <si>
    <r>
      <t xml:space="preserve">סיכון (לקבל </t>
    </r>
    <r>
      <rPr>
        <b/>
        <sz val="9"/>
        <color rgb="FF000000"/>
        <rFont val="Calibri"/>
        <family val="2"/>
      </rPr>
      <t>55</t>
    </r>
    <r>
      <rPr>
        <sz val="9"/>
        <color indexed="8"/>
        <rFont val="Calibri"/>
        <family val="2"/>
        <charset val="177"/>
      </rPr>
      <t xml:space="preserve"> בבחינה)</t>
    </r>
  </si>
  <si>
    <t>סיכון (לקבל....)</t>
  </si>
  <si>
    <r>
      <t xml:space="preserve">סיכון גבוה (לקבל </t>
    </r>
    <r>
      <rPr>
        <b/>
        <sz val="9"/>
        <color rgb="FF000000"/>
        <rFont val="Calibri"/>
        <family val="2"/>
      </rPr>
      <t>55 בבחינה</t>
    </r>
    <r>
      <rPr>
        <sz val="9"/>
        <color indexed="8"/>
        <rFont val="Calibri"/>
        <family val="2"/>
        <charset val="177"/>
      </rPr>
      <t>)</t>
    </r>
  </si>
  <si>
    <t>סיכון גבוה (לקבל....)</t>
  </si>
  <si>
    <r>
      <t xml:space="preserve">סיכוי גבוה למצוינות (לקבל </t>
    </r>
    <r>
      <rPr>
        <b/>
        <sz val="9"/>
        <color rgb="FF000000"/>
        <rFont val="Calibri"/>
        <family val="2"/>
      </rPr>
      <t xml:space="preserve">90 </t>
    </r>
    <r>
      <rPr>
        <sz val="9"/>
        <color indexed="8"/>
        <rFont val="Calibri"/>
        <family val="2"/>
        <charset val="177"/>
      </rPr>
      <t>בבחינה)</t>
    </r>
  </si>
  <si>
    <r>
      <t xml:space="preserve">סיכון מצויינות (לקבל </t>
    </r>
    <r>
      <rPr>
        <b/>
        <sz val="9"/>
        <color rgb="FF000000"/>
        <rFont val="Calibri"/>
        <family val="2"/>
      </rPr>
      <t>90</t>
    </r>
    <r>
      <rPr>
        <sz val="9"/>
        <color indexed="8"/>
        <rFont val="Calibri"/>
        <family val="2"/>
        <charset val="177"/>
      </rPr>
      <t xml:space="preserve"> בבחינה)</t>
    </r>
  </si>
  <si>
    <r>
      <t xml:space="preserve">סיכון גבוה למצויינות (לקבל </t>
    </r>
    <r>
      <rPr>
        <b/>
        <sz val="9"/>
        <color rgb="FF000000"/>
        <rFont val="Calibri"/>
        <family val="2"/>
      </rPr>
      <t>90</t>
    </r>
    <r>
      <rPr>
        <sz val="9"/>
        <color indexed="8"/>
        <rFont val="Calibri"/>
        <family val="2"/>
        <charset val="177"/>
      </rPr>
      <t xml:space="preserve"> בבחינה)</t>
    </r>
  </si>
  <si>
    <t>תנ"ך (5 יח"ל)</t>
  </si>
  <si>
    <t>אין שאלונים לתיקון</t>
  </si>
  <si>
    <t>שאלון אחד לתיקון / השלמה</t>
  </si>
  <si>
    <t>שני שאלונים לתיקון / השלמה</t>
  </si>
  <si>
    <t>שלושה שאלונים לתיקון / השלמה</t>
  </si>
  <si>
    <t>ארבעה שאלונים לתיקון / השלמה</t>
  </si>
  <si>
    <t>שאלונים רבים לתיקון / השלמה</t>
  </si>
  <si>
    <t>כיתה יא 3 - תשפ"ז</t>
  </si>
  <si>
    <t>כיתה יא 2 - תשפ"ז</t>
  </si>
  <si>
    <t>כיתה יא 1 - תשפ"ז</t>
  </si>
  <si>
    <t>יא 1</t>
  </si>
  <si>
    <t>יא 2</t>
  </si>
  <si>
    <t>יא 3</t>
  </si>
  <si>
    <t>סה"כ</t>
  </si>
  <si>
    <t>אזרחות ת. גמישה</t>
  </si>
  <si>
    <t>היסטוריה ת. גמישה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</si>
</sst>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Arial"/>
      <family val="2"/>
      <charset val="177"/>
      <scheme val="minor"/>
    </font>
    <font>
      <sz val="11"/>
      <color indexed="17"/>
      <name val="Arial"/>
      <family val="2"/>
      <charset val="177"/>
    </font>
    <font>
      <sz val="8"/>
      <color indexed="8"/>
      <name val="Calibri"/>
      <family val="2"/>
      <charset val="177"/>
    </font>
    <font>
      <sz val="8"/>
      <color indexed="8"/>
      <name val="Arial"/>
      <family val="2"/>
      <scheme val="minor"/>
    </font>
    <font>
      <sz val="10"/>
      <color indexed="8"/>
      <name val="Calibri"/>
      <family val="2"/>
      <charset val="177"/>
    </font>
    <font>
      <sz val="9"/>
      <color indexed="8"/>
      <name val="Calibri"/>
      <family val="2"/>
      <charset val="177"/>
    </font>
    <font>
      <sz val="8"/>
      <color rgb="FFFF0000"/>
      <name val="Arial"/>
      <family val="2"/>
      <charset val="177"/>
      <scheme val="minor"/>
    </font>
    <font>
      <sz val="8"/>
      <color theme="3" tint="0.39997558519241921"/>
      <name val="Arial"/>
      <family val="2"/>
      <charset val="177"/>
      <scheme val="minor"/>
    </font>
    <font>
      <u/>
      <sz val="10"/>
      <color indexed="25"/>
      <name val="David"/>
      <family val="2"/>
      <charset val="177"/>
    </font>
    <font>
      <b/>
      <u/>
      <sz val="10"/>
      <color indexed="25"/>
      <name val="David"/>
      <family val="2"/>
      <charset val="177"/>
    </font>
    <font>
      <b/>
      <u/>
      <sz val="10"/>
      <color indexed="25"/>
      <name val="Times New Roman"/>
      <family val="1"/>
    </font>
    <font>
      <b/>
      <sz val="16"/>
      <name val="Arial"/>
      <family val="2"/>
    </font>
    <font>
      <sz val="8"/>
      <color theme="1"/>
      <name val="Arial"/>
      <family val="2"/>
      <scheme val="minor"/>
    </font>
    <font>
      <sz val="9"/>
      <color theme="1"/>
      <name val="Arial"/>
      <family val="2"/>
      <charset val="177"/>
      <scheme val="minor"/>
    </font>
    <font>
      <sz val="8"/>
      <color theme="1"/>
      <name val="Arial"/>
      <family val="2"/>
      <charset val="177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0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8"/>
      <color theme="1"/>
      <name val="Arial"/>
      <family val="2"/>
      <scheme val="minor"/>
    </font>
    <font>
      <b/>
      <sz val="1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0"/>
      <color indexed="8"/>
      <name val="Calibri"/>
      <family val="2"/>
      <charset val="177"/>
    </font>
    <font>
      <b/>
      <sz val="9"/>
      <color rgb="FF000000"/>
      <name val="Calibri"/>
      <family val="2"/>
    </font>
    <font>
      <b/>
      <sz val="10"/>
      <color theme="9" tint="-0.249977111117893"/>
      <name val="Calibri"/>
      <family val="2"/>
      <charset val="177"/>
    </font>
    <font>
      <b/>
      <sz val="10"/>
      <color theme="1"/>
      <name val="Arial"/>
      <family val="2"/>
      <charset val="177"/>
      <scheme val="minor"/>
    </font>
    <font>
      <b/>
      <sz val="10"/>
      <color rgb="FFFF0000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Calibri"/>
      <family val="2"/>
    </font>
    <font>
      <b/>
      <u/>
      <sz val="10"/>
      <color rgb="FF000000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E36C09"/>
      <name val="Arial"/>
      <family val="2"/>
    </font>
    <font>
      <b/>
      <sz val="11"/>
      <color theme="1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1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2D69B"/>
        <bgColor rgb="FFC2D69B"/>
      </patternFill>
    </fill>
    <fill>
      <patternFill patternType="solid">
        <fgColor rgb="FFFFFF00"/>
        <bgColor rgb="FFFFFF00"/>
      </patternFill>
    </fill>
    <fill>
      <patternFill patternType="solid">
        <fgColor rgb="FFD99594"/>
        <bgColor rgb="FFD9959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ashDotDot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Dot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Dot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ashDot">
        <color indexed="64"/>
      </right>
      <top/>
      <bottom style="medium">
        <color indexed="64"/>
      </bottom>
      <diagonal/>
    </border>
    <border>
      <left style="slantDashDot">
        <color indexed="64"/>
      </left>
      <right style="medium">
        <color indexed="64"/>
      </right>
      <top style="medium">
        <color indexed="64"/>
      </top>
      <bottom/>
      <diagonal/>
    </border>
    <border>
      <left style="slantDashDot">
        <color indexed="64"/>
      </left>
      <right style="medium">
        <color indexed="64"/>
      </right>
      <top/>
      <bottom style="medium">
        <color indexed="64"/>
      </bottom>
      <diagonal/>
    </border>
    <border>
      <left style="slantDashDot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indexed="64"/>
      </left>
      <right style="thin">
        <color indexed="64"/>
      </right>
      <top/>
      <bottom style="medium">
        <color indexed="64"/>
      </bottom>
      <diagonal/>
    </border>
    <border>
      <left style="dashDotDot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DotDot">
        <color indexed="64"/>
      </right>
      <top/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/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auto="1"/>
      </left>
      <right/>
      <top style="dashDotDot">
        <color auto="1"/>
      </top>
      <bottom/>
      <diagonal/>
    </border>
    <border>
      <left/>
      <right/>
      <top style="dashDotDot">
        <color indexed="64"/>
      </top>
      <bottom/>
      <diagonal/>
    </border>
    <border>
      <left/>
      <right style="dashDotDot">
        <color auto="1"/>
      </right>
      <top style="dashDotDot">
        <color auto="1"/>
      </top>
      <bottom/>
      <diagonal/>
    </border>
    <border>
      <left style="dashDotDot">
        <color auto="1"/>
      </left>
      <right/>
      <top/>
      <bottom/>
      <diagonal/>
    </border>
    <border>
      <left/>
      <right style="dashDotDot">
        <color auto="1"/>
      </right>
      <top/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/>
      <right/>
      <top/>
      <bottom style="dashDotDot">
        <color auto="1"/>
      </bottom>
      <diagonal/>
    </border>
    <border>
      <left/>
      <right style="dashDotDot">
        <color auto="1"/>
      </right>
      <top/>
      <bottom style="dashDotDot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85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/>
    </xf>
    <xf numFmtId="0" fontId="0" fillId="3" borderId="0" xfId="0" applyFill="1"/>
    <xf numFmtId="0" fontId="3" fillId="0" borderId="0" xfId="0" applyFont="1"/>
    <xf numFmtId="0" fontId="4" fillId="0" borderId="0" xfId="0" applyFont="1" applyFill="1"/>
    <xf numFmtId="0" fontId="0" fillId="0" borderId="0" xfId="0" applyBorder="1"/>
    <xf numFmtId="0" fontId="5" fillId="0" borderId="0" xfId="0" applyFont="1"/>
    <xf numFmtId="0" fontId="6" fillId="0" borderId="0" xfId="0" applyFont="1"/>
    <xf numFmtId="0" fontId="0" fillId="4" borderId="0" xfId="0" applyFill="1"/>
    <xf numFmtId="0" fontId="4" fillId="0" borderId="0" xfId="0" applyFont="1"/>
    <xf numFmtId="0" fontId="7" fillId="0" borderId="0" xfId="0" applyFont="1"/>
    <xf numFmtId="0" fontId="8" fillId="0" borderId="0" xfId="0" applyFont="1"/>
    <xf numFmtId="0" fontId="11" fillId="0" borderId="0" xfId="0" applyFont="1" applyFill="1" applyBorder="1"/>
    <xf numFmtId="0" fontId="0" fillId="5" borderId="0" xfId="0" applyFill="1"/>
    <xf numFmtId="0" fontId="12" fillId="0" borderId="0" xfId="0" applyFont="1"/>
    <xf numFmtId="0" fontId="18" fillId="0" borderId="0" xfId="0" applyFont="1" applyFill="1" applyBorder="1" applyAlignment="1">
      <alignment horizontal="center" textRotation="90"/>
    </xf>
    <xf numFmtId="0" fontId="17" fillId="0" borderId="18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3" fillId="0" borderId="0" xfId="0" applyFont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17" fillId="0" borderId="9" xfId="0" applyFont="1" applyBorder="1" applyAlignment="1">
      <alignment horizontal="center" wrapText="1"/>
    </xf>
    <xf numFmtId="0" fontId="19" fillId="0" borderId="19" xfId="0" applyFont="1" applyFill="1" applyBorder="1" applyAlignment="1">
      <alignment horizontal="center" textRotation="90" wrapText="1"/>
    </xf>
    <xf numFmtId="0" fontId="17" fillId="0" borderId="1" xfId="0" applyFont="1" applyFill="1" applyBorder="1"/>
    <xf numFmtId="0" fontId="17" fillId="0" borderId="5" xfId="0" applyFont="1" applyFill="1" applyBorder="1"/>
    <xf numFmtId="0" fontId="17" fillId="0" borderId="14" xfId="0" applyFont="1" applyBorder="1" applyAlignment="1">
      <alignment horizontal="center" wrapText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17" fillId="0" borderId="9" xfId="0" applyFont="1" applyFill="1" applyBorder="1" applyAlignment="1">
      <alignment horizontal="center" textRotation="90"/>
    </xf>
    <xf numFmtId="0" fontId="17" fillId="0" borderId="10" xfId="0" applyFont="1" applyFill="1" applyBorder="1" applyAlignment="1">
      <alignment horizontal="center" textRotation="90"/>
    </xf>
    <xf numFmtId="0" fontId="22" fillId="0" borderId="10" xfId="0" applyFont="1" applyFill="1" applyBorder="1" applyAlignment="1">
      <alignment horizontal="center" textRotation="90"/>
    </xf>
    <xf numFmtId="0" fontId="19" fillId="0" borderId="35" xfId="0" applyFont="1" applyFill="1" applyBorder="1" applyAlignment="1">
      <alignment horizontal="center" textRotation="90" wrapText="1"/>
    </xf>
    <xf numFmtId="0" fontId="0" fillId="7" borderId="0" xfId="0" applyFill="1"/>
    <xf numFmtId="0" fontId="0" fillId="8" borderId="0" xfId="0" applyFill="1"/>
    <xf numFmtId="0" fontId="20" fillId="0" borderId="33" xfId="0" applyFont="1" applyFill="1" applyBorder="1" applyAlignment="1">
      <alignment horizontal="right" vertical="center"/>
    </xf>
    <xf numFmtId="0" fontId="17" fillId="0" borderId="34" xfId="0" applyFont="1" applyFill="1" applyBorder="1" applyAlignment="1">
      <alignment horizontal="right" vertical="center"/>
    </xf>
    <xf numFmtId="0" fontId="17" fillId="0" borderId="20" xfId="0" applyFont="1" applyFill="1" applyBorder="1"/>
    <xf numFmtId="0" fontId="17" fillId="0" borderId="8" xfId="0" applyFont="1" applyFill="1" applyBorder="1"/>
    <xf numFmtId="0" fontId="20" fillId="0" borderId="9" xfId="0" applyFont="1" applyFill="1" applyBorder="1" applyAlignment="1">
      <alignment horizontal="center" textRotation="90" wrapText="1"/>
    </xf>
    <xf numFmtId="0" fontId="20" fillId="0" borderId="24" xfId="0" applyFont="1" applyFill="1" applyBorder="1" applyAlignment="1">
      <alignment horizontal="center" textRotation="90" wrapText="1"/>
    </xf>
    <xf numFmtId="0" fontId="24" fillId="9" borderId="0" xfId="0" applyFont="1" applyFill="1"/>
    <xf numFmtId="0" fontId="24" fillId="10" borderId="0" xfId="0" applyFont="1" applyFill="1" applyAlignment="1">
      <alignment horizontal="center"/>
    </xf>
    <xf numFmtId="0" fontId="25" fillId="0" borderId="0" xfId="0" applyFont="1"/>
    <xf numFmtId="0" fontId="25" fillId="0" borderId="0" xfId="0" applyFont="1" applyFill="1" applyBorder="1"/>
    <xf numFmtId="0" fontId="25" fillId="0" borderId="0" xfId="0" applyFont="1" applyFill="1"/>
    <xf numFmtId="0" fontId="17" fillId="0" borderId="9" xfId="0" applyFont="1" applyBorder="1" applyAlignment="1">
      <alignment horizontal="center" textRotation="90" wrapText="1"/>
    </xf>
    <xf numFmtId="0" fontId="17" fillId="0" borderId="35" xfId="0" applyFont="1" applyBorder="1" applyAlignment="1">
      <alignment horizontal="center" textRotation="90" wrapText="1"/>
    </xf>
    <xf numFmtId="0" fontId="17" fillId="0" borderId="14" xfId="0" applyFont="1" applyBorder="1" applyAlignment="1">
      <alignment horizontal="center" textRotation="90" wrapText="1"/>
    </xf>
    <xf numFmtId="0" fontId="17" fillId="0" borderId="10" xfId="0" applyFont="1" applyBorder="1" applyAlignment="1">
      <alignment horizontal="center" textRotation="90" wrapText="1"/>
    </xf>
    <xf numFmtId="0" fontId="26" fillId="0" borderId="25" xfId="0" applyFont="1" applyFill="1" applyBorder="1" applyAlignment="1">
      <alignment horizontal="center" vertical="center" textRotation="90" wrapText="1"/>
    </xf>
    <xf numFmtId="0" fontId="26" fillId="0" borderId="14" xfId="0" applyFont="1" applyFill="1" applyBorder="1" applyAlignment="1">
      <alignment horizontal="center" vertical="center" textRotation="90" wrapText="1"/>
    </xf>
    <xf numFmtId="0" fontId="23" fillId="0" borderId="37" xfId="0" applyFont="1" applyBorder="1" applyAlignment="1">
      <alignment textRotation="90"/>
    </xf>
    <xf numFmtId="0" fontId="19" fillId="0" borderId="9" xfId="0" applyFont="1" applyBorder="1" applyAlignment="1">
      <alignment horizontal="center" textRotation="90"/>
    </xf>
    <xf numFmtId="0" fontId="23" fillId="0" borderId="40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22" fillId="0" borderId="9" xfId="0" applyFont="1" applyFill="1" applyBorder="1" applyAlignment="1">
      <alignment horizontal="center" textRotation="90"/>
    </xf>
    <xf numFmtId="0" fontId="17" fillId="0" borderId="35" xfId="0" applyFont="1" applyFill="1" applyBorder="1" applyAlignment="1">
      <alignment horizontal="center" textRotation="90"/>
    </xf>
    <xf numFmtId="0" fontId="17" fillId="0" borderId="14" xfId="0" applyFont="1" applyFill="1" applyBorder="1" applyAlignment="1">
      <alignment horizontal="center" textRotation="90"/>
    </xf>
    <xf numFmtId="0" fontId="26" fillId="0" borderId="24" xfId="0" applyFont="1" applyFill="1" applyBorder="1" applyAlignment="1">
      <alignment horizontal="center" vertical="center" textRotation="90" wrapText="1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1" fontId="0" fillId="0" borderId="28" xfId="0" applyNumberFormat="1" applyBorder="1" applyAlignment="1">
      <alignment horizontal="center"/>
    </xf>
    <xf numFmtId="1" fontId="0" fillId="0" borderId="34" xfId="0" applyNumberFormat="1" applyBorder="1" applyAlignment="1">
      <alignment horizontal="center"/>
    </xf>
    <xf numFmtId="0" fontId="22" fillId="0" borderId="14" xfId="0" applyFont="1" applyFill="1" applyBorder="1" applyAlignment="1">
      <alignment horizontal="center" textRotation="90"/>
    </xf>
    <xf numFmtId="0" fontId="22" fillId="0" borderId="41" xfId="0" applyFont="1" applyBorder="1" applyAlignment="1">
      <alignment horizontal="center" textRotation="90"/>
    </xf>
    <xf numFmtId="0" fontId="22" fillId="0" borderId="14" xfId="0" applyFont="1" applyBorder="1" applyAlignment="1">
      <alignment horizontal="center" textRotation="90"/>
    </xf>
    <xf numFmtId="0" fontId="20" fillId="0" borderId="14" xfId="0" applyFont="1" applyBorder="1" applyAlignment="1">
      <alignment horizontal="center" textRotation="90" wrapText="1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2" xfId="0" applyBorder="1" applyAlignment="1">
      <alignment horizontal="center"/>
    </xf>
    <xf numFmtId="0" fontId="21" fillId="0" borderId="0" xfId="0" applyFont="1" applyAlignment="1">
      <alignment horizontal="right"/>
    </xf>
    <xf numFmtId="0" fontId="31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6" borderId="0" xfId="0" applyFont="1" applyFill="1" applyAlignment="1">
      <alignment horizontal="center"/>
    </xf>
    <xf numFmtId="0" fontId="34" fillId="12" borderId="0" xfId="0" applyFont="1" applyFill="1" applyAlignment="1">
      <alignment horizontal="center"/>
    </xf>
    <xf numFmtId="0" fontId="35" fillId="13" borderId="0" xfId="0" applyFont="1" applyFill="1" applyAlignment="1">
      <alignment horizontal="center"/>
    </xf>
    <xf numFmtId="0" fontId="35" fillId="11" borderId="0" xfId="0" applyFont="1" applyFill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7" fillId="0" borderId="19" xfId="0" applyFont="1" applyFill="1" applyBorder="1" applyAlignment="1">
      <alignment horizontal="center" textRotation="90" wrapText="1"/>
    </xf>
    <xf numFmtId="0" fontId="17" fillId="0" borderId="10" xfId="0" applyFont="1" applyFill="1" applyBorder="1" applyAlignment="1">
      <alignment horizontal="center" textRotation="90" wrapText="1"/>
    </xf>
    <xf numFmtId="0" fontId="0" fillId="0" borderId="45" xfId="0" applyFill="1" applyBorder="1" applyAlignment="1">
      <alignment textRotation="90"/>
    </xf>
    <xf numFmtId="0" fontId="15" fillId="0" borderId="36" xfId="0" applyFont="1" applyFill="1" applyBorder="1" applyAlignment="1">
      <alignment horizontal="center" vertical="center" textRotation="90" wrapText="1"/>
    </xf>
    <xf numFmtId="0" fontId="26" fillId="0" borderId="46" xfId="0" applyFont="1" applyFill="1" applyBorder="1" applyAlignment="1">
      <alignment horizontal="center" vertical="center" textRotation="90" wrapText="1"/>
    </xf>
    <xf numFmtId="1" fontId="0" fillId="0" borderId="47" xfId="0" applyNumberFormat="1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0" xfId="0" applyFill="1" applyAlignment="1">
      <alignment horizontal="center"/>
    </xf>
    <xf numFmtId="0" fontId="36" fillId="0" borderId="0" xfId="0" applyFont="1"/>
    <xf numFmtId="0" fontId="0" fillId="0" borderId="0" xfId="0" applyFont="1"/>
    <xf numFmtId="0" fontId="0" fillId="14" borderId="0" xfId="0" applyFill="1"/>
    <xf numFmtId="0" fontId="0" fillId="0" borderId="0" xfId="0" applyAlignment="1">
      <alignment horizontal="center"/>
    </xf>
    <xf numFmtId="9" fontId="0" fillId="0" borderId="0" xfId="0" applyNumberFormat="1" applyFont="1"/>
    <xf numFmtId="0" fontId="0" fillId="15" borderId="0" xfId="0" applyFill="1"/>
    <xf numFmtId="9" fontId="0" fillId="0" borderId="0" xfId="0" applyNumberFormat="1"/>
    <xf numFmtId="0" fontId="0" fillId="15" borderId="0" xfId="0" applyFill="1" applyAlignment="1">
      <alignment horizontal="center"/>
    </xf>
    <xf numFmtId="0" fontId="0" fillId="16" borderId="0" xfId="0" applyFill="1"/>
    <xf numFmtId="0" fontId="0" fillId="16" borderId="0" xfId="0" applyFill="1" applyAlignment="1">
      <alignment horizontal="center"/>
    </xf>
    <xf numFmtId="0" fontId="37" fillId="0" borderId="0" xfId="0" applyFont="1" applyAlignment="1">
      <alignment horizontal="center"/>
    </xf>
    <xf numFmtId="0" fontId="16" fillId="0" borderId="15" xfId="0" applyFont="1" applyFill="1" applyBorder="1" applyAlignment="1">
      <alignment horizontal="center" vertical="top"/>
    </xf>
    <xf numFmtId="0" fontId="16" fillId="0" borderId="17" xfId="0" applyFont="1" applyFill="1" applyBorder="1" applyAlignment="1">
      <alignment horizontal="center" vertical="top"/>
    </xf>
    <xf numFmtId="0" fontId="16" fillId="0" borderId="30" xfId="0" applyFont="1" applyFill="1" applyBorder="1" applyAlignment="1">
      <alignment horizontal="center" textRotation="90"/>
    </xf>
    <xf numFmtId="0" fontId="16" fillId="0" borderId="31" xfId="0" applyFont="1" applyFill="1" applyBorder="1" applyAlignment="1">
      <alignment horizontal="center" textRotation="90"/>
    </xf>
    <xf numFmtId="0" fontId="17" fillId="0" borderId="16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9" fontId="0" fillId="0" borderId="0" xfId="0" applyNumberFormat="1" applyAlignment="1">
      <alignment horizontal="center"/>
    </xf>
    <xf numFmtId="0" fontId="16" fillId="0" borderId="12" xfId="0" applyFont="1" applyFill="1" applyBorder="1" applyAlignment="1">
      <alignment horizontal="center" textRotation="90"/>
    </xf>
    <xf numFmtId="0" fontId="16" fillId="0" borderId="15" xfId="0" applyFont="1" applyFill="1" applyBorder="1" applyAlignment="1">
      <alignment horizontal="center"/>
    </xf>
    <xf numFmtId="0" fontId="16" fillId="0" borderId="16" xfId="0" applyFont="1" applyFill="1" applyBorder="1" applyAlignment="1">
      <alignment horizontal="center"/>
    </xf>
    <xf numFmtId="0" fontId="15" fillId="0" borderId="17" xfId="0" applyFont="1" applyBorder="1" applyAlignment="1"/>
    <xf numFmtId="0" fontId="15" fillId="0" borderId="15" xfId="0" applyFont="1" applyFill="1" applyBorder="1" applyAlignment="1">
      <alignment horizontal="center"/>
    </xf>
    <xf numFmtId="0" fontId="15" fillId="0" borderId="16" xfId="0" applyFont="1" applyFill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15" xfId="0" applyFont="1" applyFill="1" applyBorder="1" applyAlignment="1">
      <alignment horizontal="center" wrapText="1"/>
    </xf>
    <xf numFmtId="0" fontId="15" fillId="0" borderId="16" xfId="0" applyFont="1" applyFill="1" applyBorder="1" applyAlignment="1">
      <alignment horizontal="center" wrapText="1"/>
    </xf>
    <xf numFmtId="0" fontId="15" fillId="0" borderId="17" xfId="0" applyFont="1" applyFill="1" applyBorder="1" applyAlignment="1">
      <alignment horizontal="center" wrapText="1"/>
    </xf>
    <xf numFmtId="0" fontId="15" fillId="0" borderId="44" xfId="0" applyFont="1" applyFill="1" applyBorder="1" applyAlignment="1">
      <alignment horizontal="center"/>
    </xf>
    <xf numFmtId="0" fontId="15" fillId="0" borderId="21" xfId="0" applyFont="1" applyFill="1" applyBorder="1" applyAlignment="1">
      <alignment horizontal="center"/>
    </xf>
    <xf numFmtId="0" fontId="15" fillId="0" borderId="22" xfId="0" applyFont="1" applyFill="1" applyBorder="1" applyAlignment="1">
      <alignment horizontal="center"/>
    </xf>
    <xf numFmtId="0" fontId="15" fillId="0" borderId="38" xfId="0" applyFont="1" applyBorder="1" applyAlignment="1">
      <alignment horizontal="center" vertical="center" textRotation="90"/>
    </xf>
    <xf numFmtId="0" fontId="15" fillId="0" borderId="39" xfId="0" applyFont="1" applyBorder="1" applyAlignment="1">
      <alignment horizontal="center" vertical="center" textRotation="90"/>
    </xf>
    <xf numFmtId="0" fontId="15" fillId="0" borderId="23" xfId="0" applyFont="1" applyFill="1" applyBorder="1" applyAlignment="1">
      <alignment horizontal="center"/>
    </xf>
    <xf numFmtId="0" fontId="15" fillId="0" borderId="43" xfId="0" applyFont="1" applyFill="1" applyBorder="1" applyAlignment="1">
      <alignment horizontal="center"/>
    </xf>
    <xf numFmtId="0" fontId="16" fillId="0" borderId="23" xfId="0" applyFont="1" applyFill="1" applyBorder="1" applyAlignment="1">
      <alignment horizontal="center"/>
    </xf>
    <xf numFmtId="0" fontId="16" fillId="0" borderId="21" xfId="0" applyFont="1" applyFill="1" applyBorder="1" applyAlignment="1">
      <alignment horizontal="center"/>
    </xf>
    <xf numFmtId="0" fontId="16" fillId="0" borderId="22" xfId="0" applyFont="1" applyFill="1" applyBorder="1" applyAlignment="1">
      <alignment horizontal="center"/>
    </xf>
    <xf numFmtId="0" fontId="38" fillId="0" borderId="0" xfId="0" applyFont="1" applyAlignment="1">
      <alignment wrapText="1"/>
    </xf>
    <xf numFmtId="0" fontId="39" fillId="0" borderId="0" xfId="0" applyFont="1" applyAlignment="1">
      <alignment horizontal="center" wrapText="1"/>
    </xf>
    <xf numFmtId="1" fontId="40" fillId="17" borderId="48" xfId="0" applyNumberFormat="1" applyFont="1" applyFill="1" applyBorder="1" applyAlignment="1">
      <alignment horizontal="center"/>
    </xf>
    <xf numFmtId="1" fontId="41" fillId="0" borderId="49" xfId="0" applyNumberFormat="1" applyFont="1" applyBorder="1" applyAlignment="1">
      <alignment horizontal="center"/>
    </xf>
    <xf numFmtId="1" fontId="41" fillId="0" borderId="49" xfId="0" applyNumberFormat="1" applyFont="1" applyBorder="1"/>
    <xf numFmtId="0" fontId="0" fillId="0" borderId="49" xfId="0" applyBorder="1"/>
    <xf numFmtId="0" fontId="38" fillId="0" borderId="0" xfId="0" applyFont="1" applyAlignment="1">
      <alignment horizontal="center"/>
    </xf>
    <xf numFmtId="0" fontId="38" fillId="0" borderId="49" xfId="0" applyFont="1" applyBorder="1" applyAlignment="1">
      <alignment horizontal="center"/>
    </xf>
    <xf numFmtId="1" fontId="29" fillId="0" borderId="49" xfId="0" applyNumberFormat="1" applyFont="1" applyBorder="1" applyAlignment="1">
      <alignment horizontal="center" wrapText="1"/>
    </xf>
    <xf numFmtId="9" fontId="38" fillId="0" borderId="49" xfId="0" applyNumberFormat="1" applyFont="1" applyBorder="1" applyAlignment="1">
      <alignment horizontal="center" wrapText="1"/>
    </xf>
    <xf numFmtId="9" fontId="42" fillId="0" borderId="49" xfId="0" applyNumberFormat="1" applyFont="1" applyBorder="1" applyAlignment="1">
      <alignment horizontal="center" wrapText="1"/>
    </xf>
    <xf numFmtId="9" fontId="42" fillId="0" borderId="50" xfId="0" applyNumberFormat="1" applyFont="1" applyBorder="1" applyAlignment="1">
      <alignment horizontal="center" wrapText="1"/>
    </xf>
    <xf numFmtId="1" fontId="41" fillId="18" borderId="51" xfId="0" applyNumberFormat="1" applyFont="1" applyFill="1" applyBorder="1"/>
    <xf numFmtId="1" fontId="41" fillId="0" borderId="0" xfId="0" applyNumberFormat="1" applyFont="1" applyAlignment="1">
      <alignment horizontal="center"/>
    </xf>
    <xf numFmtId="1" fontId="41" fillId="0" borderId="0" xfId="0" applyNumberFormat="1" applyFont="1"/>
    <xf numFmtId="1" fontId="29" fillId="0" borderId="0" xfId="0" applyNumberFormat="1" applyFont="1" applyAlignment="1">
      <alignment horizontal="center" wrapText="1"/>
    </xf>
    <xf numFmtId="9" fontId="38" fillId="0" borderId="0" xfId="0" applyNumberFormat="1" applyFont="1" applyAlignment="1">
      <alignment horizontal="center" wrapText="1"/>
    </xf>
    <xf numFmtId="0" fontId="0" fillId="0" borderId="0" xfId="0"/>
    <xf numFmtId="0" fontId="0" fillId="0" borderId="52" xfId="0" applyBorder="1"/>
    <xf numFmtId="1" fontId="41" fillId="18" borderId="0" xfId="0" applyNumberFormat="1" applyFont="1" applyFill="1" applyAlignment="1">
      <alignment horizontal="center"/>
    </xf>
    <xf numFmtId="1" fontId="41" fillId="18" borderId="53" xfId="0" applyNumberFormat="1" applyFont="1" applyFill="1" applyBorder="1"/>
    <xf numFmtId="1" fontId="41" fillId="18" borderId="54" xfId="0" applyNumberFormat="1" applyFont="1" applyFill="1" applyBorder="1" applyAlignment="1">
      <alignment horizontal="center"/>
    </xf>
    <xf numFmtId="1" fontId="41" fillId="18" borderId="54" xfId="0" applyNumberFormat="1" applyFont="1" applyFill="1" applyBorder="1"/>
    <xf numFmtId="0" fontId="0" fillId="0" borderId="54" xfId="0" applyBorder="1"/>
    <xf numFmtId="0" fontId="38" fillId="0" borderId="54" xfId="0" applyFont="1" applyBorder="1" applyAlignment="1">
      <alignment horizontal="center"/>
    </xf>
    <xf numFmtId="1" fontId="29" fillId="0" borderId="54" xfId="0" applyNumberFormat="1" applyFont="1" applyBorder="1" applyAlignment="1">
      <alignment horizontal="center" wrapText="1"/>
    </xf>
    <xf numFmtId="9" fontId="38" fillId="0" borderId="54" xfId="0" applyNumberFormat="1" applyFont="1" applyBorder="1" applyAlignment="1">
      <alignment horizontal="center" wrapText="1"/>
    </xf>
    <xf numFmtId="0" fontId="38" fillId="0" borderId="54" xfId="0" applyFont="1" applyBorder="1" applyAlignment="1">
      <alignment wrapText="1"/>
    </xf>
    <xf numFmtId="0" fontId="0" fillId="0" borderId="55" xfId="0" applyBorder="1"/>
    <xf numFmtId="1" fontId="41" fillId="19" borderId="0" xfId="0" applyNumberFormat="1" applyFont="1" applyFill="1"/>
    <xf numFmtId="1" fontId="41" fillId="19" borderId="0" xfId="0" applyNumberFormat="1" applyFont="1" applyFill="1" applyAlignment="1">
      <alignment horizontal="center"/>
    </xf>
    <xf numFmtId="1" fontId="38" fillId="19" borderId="0" xfId="0" applyNumberFormat="1" applyFont="1" applyFill="1" applyAlignment="1">
      <alignment horizontal="center"/>
    </xf>
    <xf numFmtId="0" fontId="38" fillId="19" borderId="0" xfId="0" applyFont="1" applyFill="1"/>
    <xf numFmtId="0" fontId="38" fillId="0" borderId="0" xfId="0" applyFont="1"/>
    <xf numFmtId="0" fontId="43" fillId="0" borderId="0" xfId="0" applyFont="1" applyAlignment="1">
      <alignment horizontal="center"/>
    </xf>
    <xf numFmtId="1" fontId="38" fillId="0" borderId="0" xfId="0" applyNumberFormat="1" applyFont="1" applyAlignment="1">
      <alignment horizontal="center" wrapText="1"/>
    </xf>
    <xf numFmtId="0" fontId="15" fillId="0" borderId="17" xfId="0" applyFont="1" applyFill="1" applyBorder="1" applyAlignment="1">
      <alignment horizontal="center"/>
    </xf>
    <xf numFmtId="0" fontId="17" fillId="0" borderId="14" xfId="0" applyFont="1" applyFill="1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7" fillId="0" borderId="11" xfId="0" applyFont="1" applyFill="1" applyBorder="1" applyAlignment="1">
      <alignment horizontal="center"/>
    </xf>
    <xf numFmtId="0" fontId="26" fillId="0" borderId="36" xfId="0" applyFont="1" applyFill="1" applyBorder="1" applyAlignment="1">
      <alignment horizontal="center" vertical="center" textRotation="90" wrapText="1"/>
    </xf>
  </cellXfs>
  <cellStyles count="2">
    <cellStyle name="Good" xfId="1" xr:uid="{00000000-0005-0000-0000-000000000000}"/>
    <cellStyle name="Normal" xfId="0" builtinId="0"/>
  </cellStyles>
  <dxfs count="3275">
    <dxf>
      <font>
        <b/>
        <color rgb="FFFF0000"/>
      </font>
      <fill>
        <patternFill patternType="solid">
          <fgColor rgb="FFFFC000"/>
          <bgColor rgb="FFFFC000"/>
        </patternFill>
      </fill>
    </dxf>
    <dxf>
      <font>
        <b/>
        <color rgb="FF0070C0"/>
      </font>
      <fill>
        <patternFill patternType="none"/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2" tint="-0.24994659260841701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2" tint="-0.24994659260841701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2" tint="-0.24994659260841701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2" tint="-0.24994659260841701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8" tint="0.79998168889431442"/>
        </patternFill>
      </fill>
    </dxf>
    <dxf>
      <font>
        <b/>
        <i val="0"/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theme="2" tint="-0.24994659260841701"/>
        </patternFill>
      </fill>
    </dxf>
    <dxf>
      <font>
        <color rgb="FFFF0000"/>
      </font>
    </dxf>
    <dxf>
      <font>
        <color theme="3" tint="0.39994506668294322"/>
      </font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2" tint="-0.24994659260841701"/>
        </patternFill>
      </fill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2" tint="-0.2499465926084170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auto="1"/>
      </font>
      <fill>
        <patternFill>
          <bgColor theme="6" tint="0.59996337778862885"/>
        </patternFill>
      </fill>
    </dxf>
    <dxf>
      <font>
        <b/>
        <i val="0"/>
        <color auto="1"/>
      </font>
    </dxf>
    <dxf>
      <font>
        <b/>
        <i val="0"/>
        <color theme="9" tint="-0.24994659260841701"/>
      </font>
    </dxf>
    <dxf>
      <font>
        <b/>
        <i val="0"/>
        <color auto="1"/>
      </font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3" tint="0.39994506668294322"/>
      </font>
      <fill>
        <patternFill patternType="none">
          <bgColor auto="1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b/>
        <i val="0"/>
        <color theme="4" tint="-0.24994659260841701"/>
      </font>
    </dxf>
    <dxf>
      <font>
        <color theme="4" tint="-0.24994659260841701"/>
      </font>
    </dxf>
    <dxf>
      <font>
        <color theme="9" tint="-0.24994659260841701"/>
      </font>
    </dxf>
    <dxf>
      <font>
        <b/>
        <i val="0"/>
        <color theme="9" tint="-0.24994659260841701"/>
      </font>
    </dxf>
    <dxf>
      <font>
        <b/>
        <i val="0"/>
        <color theme="9" tint="-0.24994659260841701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3" tint="0.39994506668294322"/>
      </font>
    </dxf>
    <dxf>
      <font>
        <color rgb="FFFF0000"/>
      </font>
    </dxf>
    <dxf>
      <font>
        <color theme="3" tint="0.39994506668294322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00FFFF"/>
      <color rgb="FF3333CC"/>
      <color rgb="FF0000FF"/>
      <color rgb="FF00CC99"/>
      <color rgb="FF669900"/>
      <color rgb="FF008000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21168</xdr:colOff>
      <xdr:row>3</xdr:row>
      <xdr:rowOff>69850</xdr:rowOff>
    </xdr:from>
    <xdr:to>
      <xdr:col>11</xdr:col>
      <xdr:colOff>127001</xdr:colOff>
      <xdr:row>6</xdr:row>
      <xdr:rowOff>146686</xdr:rowOff>
    </xdr:to>
    <xdr:pic>
      <xdr:nvPicPr>
        <xdr:cNvPr id="5" name="Picture 6" descr="SARIT PIC s">
          <a:extLst>
            <a:ext uri="{FF2B5EF4-FFF2-40B4-BE49-F238E27FC236}">
              <a16:creationId xmlns:a16="http://schemas.microsoft.com/office/drawing/2014/main" id="{E0C1AA42-7617-4ECB-9DFD-A3042F801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53691579" y="694690"/>
          <a:ext cx="669713" cy="6178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21168</xdr:colOff>
      <xdr:row>3</xdr:row>
      <xdr:rowOff>69850</xdr:rowOff>
    </xdr:from>
    <xdr:to>
      <xdr:col>11</xdr:col>
      <xdr:colOff>127001</xdr:colOff>
      <xdr:row>6</xdr:row>
      <xdr:rowOff>146686</xdr:rowOff>
    </xdr:to>
    <xdr:pic>
      <xdr:nvPicPr>
        <xdr:cNvPr id="4" name="Picture 6" descr="SARIT PIC s">
          <a:extLst>
            <a:ext uri="{FF2B5EF4-FFF2-40B4-BE49-F238E27FC236}">
              <a16:creationId xmlns:a16="http://schemas.microsoft.com/office/drawing/2014/main" id="{84E00AEB-D15E-47A0-9469-FBB66218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57829239" y="694690"/>
          <a:ext cx="761153" cy="6178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21168</xdr:colOff>
      <xdr:row>3</xdr:row>
      <xdr:rowOff>69850</xdr:rowOff>
    </xdr:from>
    <xdr:to>
      <xdr:col>11</xdr:col>
      <xdr:colOff>127001</xdr:colOff>
      <xdr:row>6</xdr:row>
      <xdr:rowOff>146686</xdr:rowOff>
    </xdr:to>
    <xdr:pic>
      <xdr:nvPicPr>
        <xdr:cNvPr id="3" name="Picture 6" descr="SARIT PIC s">
          <a:extLst>
            <a:ext uri="{FF2B5EF4-FFF2-40B4-BE49-F238E27FC236}">
              <a16:creationId xmlns:a16="http://schemas.microsoft.com/office/drawing/2014/main" id="{C3EF209B-3917-4142-9A64-D599585B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57829239" y="694690"/>
          <a:ext cx="761153" cy="6178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CK54"/>
  <sheetViews>
    <sheetView rightToLeft="1" tabSelected="1" zoomScale="60" zoomScaleNormal="60" workbookViewId="0">
      <selection activeCell="C6" sqref="C6"/>
    </sheetView>
  </sheetViews>
  <sheetFormatPr defaultRowHeight="13.8" x14ac:dyDescent="0.25"/>
  <cols>
    <col min="1" max="1" width="4.69921875" customWidth="1"/>
    <col min="2" max="2" width="3.69921875" customWidth="1"/>
    <col min="3" max="3" width="6.69921875" bestFit="1" customWidth="1"/>
    <col min="4" max="4" width="7.59765625" customWidth="1"/>
    <col min="5" max="8" width="3" customWidth="1"/>
    <col min="9" max="79" width="3.69921875" customWidth="1"/>
    <col min="80" max="95" width="3.8984375" customWidth="1"/>
  </cols>
  <sheetData>
    <row r="1" spans="2:89" x14ac:dyDescent="0.25">
      <c r="T1" s="24" t="s">
        <v>7</v>
      </c>
      <c r="AB1" s="81" t="s">
        <v>54</v>
      </c>
    </row>
    <row r="2" spans="2:89" ht="21" x14ac:dyDescent="0.4">
      <c r="C2" s="13" t="s">
        <v>73</v>
      </c>
      <c r="N2" s="3"/>
      <c r="O2" s="4" t="s">
        <v>9</v>
      </c>
      <c r="T2" s="82">
        <v>1</v>
      </c>
      <c r="U2" s="7" t="s">
        <v>55</v>
      </c>
      <c r="AB2" s="82">
        <v>1</v>
      </c>
      <c r="AC2" s="7" t="s">
        <v>56</v>
      </c>
    </row>
    <row r="3" spans="2:89" ht="14.4" x14ac:dyDescent="0.3">
      <c r="F3" s="23"/>
      <c r="N3" s="9"/>
      <c r="O3" s="4" t="s">
        <v>12</v>
      </c>
      <c r="T3" s="83">
        <v>2</v>
      </c>
      <c r="U3" s="7" t="s">
        <v>57</v>
      </c>
      <c r="AB3" s="83">
        <v>2</v>
      </c>
      <c r="AC3" s="7" t="s">
        <v>58</v>
      </c>
      <c r="AL3" s="48" t="s">
        <v>44</v>
      </c>
      <c r="AM3" s="49">
        <v>54</v>
      </c>
    </row>
    <row r="4" spans="2:89" ht="14.4" x14ac:dyDescent="0.3">
      <c r="F4" s="2"/>
      <c r="G4" s="23" t="s">
        <v>26</v>
      </c>
      <c r="N4" s="14"/>
      <c r="O4" s="15" t="s">
        <v>15</v>
      </c>
      <c r="P4" s="5"/>
      <c r="Q4" s="6"/>
      <c r="R4" s="6"/>
      <c r="S4" s="6"/>
      <c r="T4" s="84">
        <v>3</v>
      </c>
      <c r="U4" s="7" t="s">
        <v>59</v>
      </c>
      <c r="AB4" s="84">
        <v>3</v>
      </c>
      <c r="AC4" s="7" t="s">
        <v>60</v>
      </c>
    </row>
    <row r="5" spans="2:89" ht="14.4" x14ac:dyDescent="0.3">
      <c r="F5" s="2"/>
      <c r="G5" s="2" t="s">
        <v>6</v>
      </c>
      <c r="N5" s="40"/>
      <c r="O5" s="4" t="s">
        <v>40</v>
      </c>
      <c r="P5" s="10"/>
      <c r="Q5" s="6"/>
      <c r="R5" s="6"/>
      <c r="S5" s="6"/>
      <c r="T5" s="85">
        <v>4</v>
      </c>
      <c r="U5" s="7" t="s">
        <v>61</v>
      </c>
      <c r="V5" s="7"/>
      <c r="AL5" s="8" t="s">
        <v>10</v>
      </c>
    </row>
    <row r="6" spans="2:89" x14ac:dyDescent="0.25">
      <c r="F6" s="2"/>
      <c r="G6" s="2" t="s">
        <v>8</v>
      </c>
      <c r="N6" s="41"/>
      <c r="O6" s="4" t="s">
        <v>41</v>
      </c>
      <c r="Q6" s="6"/>
      <c r="R6" s="6"/>
      <c r="S6" s="6"/>
      <c r="T6" s="86">
        <v>5</v>
      </c>
      <c r="U6" s="7" t="s">
        <v>62</v>
      </c>
      <c r="V6" s="7"/>
      <c r="AL6" s="11" t="s">
        <v>13</v>
      </c>
    </row>
    <row r="7" spans="2:89" x14ac:dyDescent="0.25">
      <c r="G7" s="2" t="s">
        <v>11</v>
      </c>
      <c r="T7" s="87">
        <v>6</v>
      </c>
      <c r="U7" s="7" t="s">
        <v>63</v>
      </c>
      <c r="V7" s="25"/>
    </row>
    <row r="8" spans="2:89" ht="15" customHeight="1" x14ac:dyDescent="0.25">
      <c r="G8" s="2"/>
      <c r="J8" s="12" t="s">
        <v>14</v>
      </c>
      <c r="V8" s="7"/>
      <c r="W8" s="25"/>
      <c r="X8" s="1"/>
      <c r="Y8" s="50"/>
      <c r="Z8" s="50"/>
      <c r="AA8" s="50"/>
      <c r="AB8" s="51"/>
      <c r="AC8" s="52"/>
      <c r="AD8" s="52"/>
      <c r="AE8" s="52"/>
      <c r="AF8" s="50"/>
      <c r="AG8" s="50"/>
      <c r="AH8" s="50"/>
      <c r="AI8" s="51"/>
      <c r="AJ8" s="52"/>
      <c r="AK8" s="50"/>
      <c r="AL8" s="51"/>
      <c r="AM8" s="52"/>
      <c r="AN8" s="52"/>
      <c r="AO8" s="52"/>
      <c r="AP8" s="52"/>
      <c r="AQ8" s="52"/>
      <c r="AR8" s="52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</row>
    <row r="9" spans="2:89" ht="15" customHeight="1" x14ac:dyDescent="0.25">
      <c r="G9" s="2"/>
      <c r="J9" s="12"/>
      <c r="V9" s="7"/>
      <c r="W9" s="25"/>
      <c r="X9" s="1"/>
      <c r="Y9" s="50"/>
      <c r="Z9" s="50"/>
      <c r="AA9" s="50"/>
      <c r="AB9" s="51"/>
      <c r="AC9" s="52"/>
      <c r="AD9" s="52"/>
      <c r="AE9" s="52"/>
      <c r="AF9" s="50"/>
      <c r="AG9" s="50"/>
      <c r="AH9" s="50"/>
      <c r="AI9" s="51"/>
      <c r="AJ9" s="52"/>
      <c r="AK9" s="50"/>
      <c r="AL9" s="51"/>
      <c r="AM9" s="52"/>
      <c r="AN9" s="52"/>
      <c r="AO9" s="52"/>
      <c r="AP9" s="52"/>
      <c r="AQ9" s="52"/>
      <c r="AR9" s="52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</row>
    <row r="10" spans="2:89" ht="15" customHeight="1" thickBot="1" x14ac:dyDescent="0.3">
      <c r="G10" s="2"/>
      <c r="J10" s="12"/>
      <c r="AA10" s="7"/>
      <c r="AB10" s="25"/>
      <c r="AC10" s="1"/>
      <c r="AI10" s="50">
        <v>35</v>
      </c>
      <c r="AJ10" s="50">
        <v>35</v>
      </c>
      <c r="AK10" s="50">
        <v>30</v>
      </c>
      <c r="AL10" s="51"/>
      <c r="AM10" s="50">
        <v>18</v>
      </c>
      <c r="AN10" s="50">
        <v>16</v>
      </c>
      <c r="AO10" s="50">
        <v>24</v>
      </c>
      <c r="AP10" s="50">
        <v>21</v>
      </c>
      <c r="AQ10" s="50">
        <v>21</v>
      </c>
      <c r="AR10" s="50"/>
      <c r="AS10" s="51"/>
      <c r="AT10" s="52"/>
      <c r="AU10" s="50"/>
      <c r="AV10" s="51"/>
      <c r="BA10" s="50"/>
      <c r="BB10" s="50"/>
      <c r="BC10" s="52">
        <v>35</v>
      </c>
      <c r="BD10" s="52">
        <v>35</v>
      </c>
      <c r="BE10" s="52">
        <v>35</v>
      </c>
      <c r="BF10" s="52">
        <v>30</v>
      </c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</row>
    <row r="11" spans="2:89" x14ac:dyDescent="0.25">
      <c r="C11" s="116" t="s">
        <v>16</v>
      </c>
      <c r="D11" s="117"/>
      <c r="I11" s="122" t="s">
        <v>1</v>
      </c>
      <c r="J11" s="123"/>
      <c r="K11" s="123"/>
      <c r="L11" s="123"/>
      <c r="M11" s="123"/>
      <c r="N11" s="123"/>
      <c r="O11" s="123"/>
      <c r="P11" s="123"/>
      <c r="Q11" s="123"/>
      <c r="R11" s="124"/>
      <c r="S11" s="125" t="s">
        <v>17</v>
      </c>
      <c r="T11" s="126"/>
      <c r="U11" s="127"/>
      <c r="V11" s="125" t="s">
        <v>79</v>
      </c>
      <c r="W11" s="126"/>
      <c r="X11" s="126"/>
      <c r="Y11" s="126"/>
      <c r="Z11" s="177"/>
      <c r="AA11" s="125" t="s">
        <v>3</v>
      </c>
      <c r="AB11" s="126"/>
      <c r="AC11" s="127"/>
      <c r="AD11" s="125" t="s">
        <v>78</v>
      </c>
      <c r="AE11" s="126"/>
      <c r="AF11" s="126"/>
      <c r="AG11" s="126"/>
      <c r="AH11" s="177"/>
      <c r="AI11" s="128" t="s">
        <v>45</v>
      </c>
      <c r="AJ11" s="129"/>
      <c r="AK11" s="129"/>
      <c r="AL11" s="130"/>
      <c r="AM11" s="131" t="s">
        <v>64</v>
      </c>
      <c r="AN11" s="132"/>
      <c r="AO11" s="132"/>
      <c r="AP11" s="132"/>
      <c r="AQ11" s="132"/>
      <c r="AR11" s="133"/>
      <c r="AS11" s="125" t="s">
        <v>2</v>
      </c>
      <c r="AT11" s="126"/>
      <c r="AU11" s="127"/>
      <c r="AV11" s="125" t="s">
        <v>46</v>
      </c>
      <c r="AW11" s="126"/>
      <c r="AX11" s="127"/>
      <c r="AY11" s="134" t="s">
        <v>47</v>
      </c>
      <c r="AZ11" s="125" t="s">
        <v>18</v>
      </c>
      <c r="BA11" s="126"/>
      <c r="BB11" s="127"/>
      <c r="BC11" s="136" t="s">
        <v>48</v>
      </c>
      <c r="BD11" s="132"/>
      <c r="BE11" s="132"/>
      <c r="BF11" s="132"/>
      <c r="BG11" s="137"/>
      <c r="BH11" s="138" t="s">
        <v>0</v>
      </c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40"/>
      <c r="BU11" s="110" t="s">
        <v>28</v>
      </c>
      <c r="BV11" s="111"/>
      <c r="BW11" s="112" t="s">
        <v>49</v>
      </c>
      <c r="BX11" s="114" t="s">
        <v>38</v>
      </c>
      <c r="BY11" s="114"/>
      <c r="BZ11" s="115"/>
      <c r="CA11" s="114" t="s">
        <v>39</v>
      </c>
      <c r="CB11" s="114"/>
      <c r="CC11" s="115"/>
      <c r="CD11" s="114" t="s">
        <v>42</v>
      </c>
      <c r="CE11" s="114"/>
      <c r="CF11" s="115"/>
      <c r="CG11" s="114" t="s">
        <v>43</v>
      </c>
      <c r="CH11" s="114"/>
      <c r="CI11" s="115"/>
      <c r="CJ11" s="112" t="s">
        <v>37</v>
      </c>
      <c r="CK11" s="112" t="s">
        <v>50</v>
      </c>
    </row>
    <row r="12" spans="2:89" ht="53.4" thickBot="1" x14ac:dyDescent="0.3">
      <c r="C12" s="118"/>
      <c r="D12" s="119"/>
      <c r="E12" s="16" t="s">
        <v>5</v>
      </c>
      <c r="F12" s="16" t="s">
        <v>27</v>
      </c>
      <c r="G12" s="16" t="s">
        <v>4</v>
      </c>
      <c r="H12" s="16" t="s">
        <v>19</v>
      </c>
      <c r="I12" s="66" t="s">
        <v>29</v>
      </c>
      <c r="J12" s="37">
        <v>371</v>
      </c>
      <c r="K12" s="37">
        <v>372</v>
      </c>
      <c r="L12" s="67">
        <v>471</v>
      </c>
      <c r="M12" s="68">
        <v>472</v>
      </c>
      <c r="N12" s="68">
        <v>571</v>
      </c>
      <c r="O12" s="68">
        <v>572</v>
      </c>
      <c r="P12" s="57" t="s">
        <v>20</v>
      </c>
      <c r="Q12" s="58" t="s">
        <v>21</v>
      </c>
      <c r="R12" s="69" t="s">
        <v>22</v>
      </c>
      <c r="S12" s="29">
        <v>30</v>
      </c>
      <c r="T12" s="33">
        <v>70</v>
      </c>
      <c r="U12" s="57" t="s">
        <v>23</v>
      </c>
      <c r="V12" s="183">
        <v>30</v>
      </c>
      <c r="W12" s="178">
        <v>35</v>
      </c>
      <c r="X12" s="178">
        <v>17</v>
      </c>
      <c r="Y12" s="178">
        <v>18</v>
      </c>
      <c r="Z12" s="184" t="s">
        <v>23</v>
      </c>
      <c r="AA12" s="60" t="s">
        <v>25</v>
      </c>
      <c r="AB12" s="59" t="s">
        <v>24</v>
      </c>
      <c r="AC12" s="57" t="s">
        <v>23</v>
      </c>
      <c r="AD12" s="183">
        <v>30</v>
      </c>
      <c r="AE12" s="178">
        <v>35</v>
      </c>
      <c r="AF12" s="178">
        <v>17</v>
      </c>
      <c r="AG12" s="178">
        <v>18</v>
      </c>
      <c r="AH12" s="184" t="s">
        <v>23</v>
      </c>
      <c r="AI12" s="53">
        <v>371</v>
      </c>
      <c r="AJ12" s="54">
        <v>381</v>
      </c>
      <c r="AK12" s="55">
        <v>383</v>
      </c>
      <c r="AL12" s="95" t="s">
        <v>23</v>
      </c>
      <c r="AM12" s="91">
        <v>2383</v>
      </c>
      <c r="AN12" s="92">
        <v>2563</v>
      </c>
      <c r="AO12" s="92">
        <v>2551</v>
      </c>
      <c r="AP12" s="92">
        <v>2575</v>
      </c>
      <c r="AQ12" s="93">
        <v>2585</v>
      </c>
      <c r="AR12" s="94" t="s">
        <v>22</v>
      </c>
      <c r="AS12" s="29">
        <v>30</v>
      </c>
      <c r="AT12" s="33">
        <v>70</v>
      </c>
      <c r="AU12" s="57" t="s">
        <v>23</v>
      </c>
      <c r="AV12" s="29">
        <v>30</v>
      </c>
      <c r="AW12" s="33">
        <v>70</v>
      </c>
      <c r="AX12" s="57" t="s">
        <v>23</v>
      </c>
      <c r="AY12" s="135"/>
      <c r="AZ12" s="29">
        <v>30</v>
      </c>
      <c r="BA12" s="33">
        <v>70</v>
      </c>
      <c r="BB12" s="57" t="s">
        <v>23</v>
      </c>
      <c r="BC12" s="53">
        <v>371</v>
      </c>
      <c r="BD12" s="56">
        <v>384</v>
      </c>
      <c r="BE12" s="56">
        <v>381</v>
      </c>
      <c r="BF12" s="56">
        <v>383</v>
      </c>
      <c r="BG12" s="57" t="s">
        <v>23</v>
      </c>
      <c r="BH12" s="36" t="s">
        <v>30</v>
      </c>
      <c r="BI12" s="37" t="s">
        <v>31</v>
      </c>
      <c r="BJ12" s="37" t="s">
        <v>32</v>
      </c>
      <c r="BK12" s="37" t="s">
        <v>33</v>
      </c>
      <c r="BL12" s="38" t="s">
        <v>34</v>
      </c>
      <c r="BM12" s="38" t="s">
        <v>35</v>
      </c>
      <c r="BN12" s="74" t="s">
        <v>36</v>
      </c>
      <c r="BO12" s="75" t="s">
        <v>51</v>
      </c>
      <c r="BP12" s="76" t="s">
        <v>52</v>
      </c>
      <c r="BQ12" s="77" t="s">
        <v>53</v>
      </c>
      <c r="BR12" s="57" t="s">
        <v>20</v>
      </c>
      <c r="BS12" s="58" t="s">
        <v>21</v>
      </c>
      <c r="BT12" s="69" t="s">
        <v>22</v>
      </c>
      <c r="BU12" s="46"/>
      <c r="BV12" s="47"/>
      <c r="BW12" s="113"/>
      <c r="BX12" s="30"/>
      <c r="BY12" s="39"/>
      <c r="BZ12" s="95" t="s">
        <v>22</v>
      </c>
      <c r="CA12" s="30"/>
      <c r="CB12" s="39"/>
      <c r="CC12" s="95" t="s">
        <v>22</v>
      </c>
      <c r="CD12" s="30"/>
      <c r="CE12" s="39"/>
      <c r="CF12" s="95" t="s">
        <v>22</v>
      </c>
      <c r="CG12" s="30"/>
      <c r="CH12" s="39"/>
      <c r="CI12" s="95" t="s">
        <v>22</v>
      </c>
      <c r="CJ12" s="121"/>
      <c r="CK12" s="113"/>
    </row>
    <row r="13" spans="2:89" x14ac:dyDescent="0.25">
      <c r="B13" s="31">
        <v>1</v>
      </c>
      <c r="C13" s="44"/>
      <c r="D13" s="42"/>
      <c r="E13" s="17"/>
      <c r="F13" s="17"/>
      <c r="G13" s="18"/>
      <c r="H13" s="19"/>
      <c r="I13" s="62"/>
      <c r="J13" s="26"/>
      <c r="K13" s="26"/>
      <c r="L13" s="28"/>
      <c r="M13" s="28"/>
      <c r="N13" s="28"/>
      <c r="O13" s="28"/>
      <c r="P13" s="70">
        <f t="shared" ref="P13:P44" si="0">K13*0.4+J13*0.35+I13*0.25</f>
        <v>0</v>
      </c>
      <c r="Q13" s="26">
        <f t="shared" ref="Q13:Q44" si="1">L13*0.65+M13*0.35</f>
        <v>0</v>
      </c>
      <c r="R13" s="27">
        <f t="shared" ref="R13:R44" si="2">N13*0.6+O13*0.4</f>
        <v>0</v>
      </c>
      <c r="S13" s="62"/>
      <c r="T13" s="28"/>
      <c r="U13" s="34">
        <f t="shared" ref="U13:U44" si="3">T13*0.7+S13*0.3</f>
        <v>0</v>
      </c>
      <c r="V13" s="62"/>
      <c r="W13" s="179"/>
      <c r="X13" s="90"/>
      <c r="Y13" s="180"/>
      <c r="Z13" s="181">
        <f>Y13*0.18+X13*0.17+W13*0.35+V13*0.3</f>
        <v>0</v>
      </c>
      <c r="AA13" s="71"/>
      <c r="AB13" s="28"/>
      <c r="AC13" s="72">
        <f t="shared" ref="AC13:AC44" si="4">AB13*0.8+AA13*0.2</f>
        <v>0</v>
      </c>
      <c r="AD13" s="62"/>
      <c r="AE13" s="179"/>
      <c r="AF13" s="90"/>
      <c r="AG13" s="180"/>
      <c r="AH13" s="181">
        <f>AG13*0.18+AF13*0.17+AE13*0.35+AD13*0.3</f>
        <v>0</v>
      </c>
      <c r="AI13" s="71"/>
      <c r="AJ13" s="90"/>
      <c r="AK13" s="63"/>
      <c r="AL13" s="96">
        <f>AK13*0.3+AJ13*0.35+AI13*0.35</f>
        <v>0</v>
      </c>
      <c r="AM13" s="71"/>
      <c r="AN13" s="26"/>
      <c r="AO13" s="26"/>
      <c r="AP13" s="26"/>
      <c r="AQ13" s="63"/>
      <c r="AR13" s="72">
        <f t="shared" ref="AR13:AR44" si="5">AQ13*0.21+AP13*0.21+AO13*0.24+AN13*0.16+AM13*0.18</f>
        <v>0</v>
      </c>
      <c r="AS13" s="62"/>
      <c r="AT13" s="28"/>
      <c r="AU13" s="34">
        <f t="shared" ref="AU13:AU44" si="6">AT13*0.7+AS13*0.3</f>
        <v>0</v>
      </c>
      <c r="AV13" s="62"/>
      <c r="AW13" s="28"/>
      <c r="AX13" s="35">
        <f t="shared" ref="AX13:AX44" si="7">AW13*0.7+AV13*0.3</f>
        <v>0</v>
      </c>
      <c r="AY13" s="61">
        <f>AX13*0.5+AU13*0.5</f>
        <v>0</v>
      </c>
      <c r="AZ13" s="62"/>
      <c r="BA13" s="28"/>
      <c r="BB13" s="34">
        <f t="shared" ref="BB13:BB44" si="8">BA13*0.7+AZ13*0.3</f>
        <v>0</v>
      </c>
      <c r="BC13" s="71"/>
      <c r="BD13" s="90"/>
      <c r="BE13" s="90"/>
      <c r="BF13" s="88"/>
      <c r="BG13" s="73">
        <f>BF13*0.3+BC13*0.35+BD13*0.35</f>
        <v>0</v>
      </c>
      <c r="BH13" s="63"/>
      <c r="BI13" s="28"/>
      <c r="BJ13" s="28"/>
      <c r="BK13" s="28"/>
      <c r="BL13" s="28"/>
      <c r="BM13" s="28"/>
      <c r="BN13" s="28"/>
      <c r="BO13" s="70"/>
      <c r="BP13" s="28"/>
      <c r="BQ13" s="28"/>
      <c r="BR13" s="78">
        <f>BO13*0.2+BJ13*0.27+BI13*0.26+BH13*0.27</f>
        <v>0</v>
      </c>
      <c r="BS13" s="79">
        <f>BP13*0.2+BL13*0.27+BK13*0.26+BJ13*0.27</f>
        <v>0</v>
      </c>
      <c r="BT13" s="80">
        <f>BQ13*0.2+BN13*0.27+BM13*0.26+BL13*0.27</f>
        <v>0</v>
      </c>
      <c r="BU13" s="63"/>
      <c r="BV13" s="27"/>
      <c r="BW13" s="64"/>
      <c r="BX13" s="89"/>
      <c r="BY13" s="63"/>
      <c r="BZ13" s="97"/>
      <c r="CA13" s="89"/>
      <c r="CB13" s="63"/>
      <c r="CC13" s="97"/>
      <c r="CD13" s="89"/>
      <c r="CE13" s="63"/>
      <c r="CF13" s="97"/>
      <c r="CG13" s="89"/>
      <c r="CH13" s="63"/>
      <c r="CI13" s="97"/>
      <c r="CJ13" s="65"/>
      <c r="CK13" s="64"/>
    </row>
    <row r="14" spans="2:89" x14ac:dyDescent="0.25">
      <c r="B14" s="32">
        <v>2</v>
      </c>
      <c r="C14" s="45"/>
      <c r="D14" s="43"/>
      <c r="E14" s="20"/>
      <c r="F14" s="20"/>
      <c r="G14" s="21"/>
      <c r="H14" s="22"/>
      <c r="I14" s="62"/>
      <c r="J14" s="26"/>
      <c r="K14" s="26"/>
      <c r="L14" s="28"/>
      <c r="M14" s="28"/>
      <c r="N14" s="28"/>
      <c r="O14" s="28"/>
      <c r="P14" s="70">
        <f t="shared" si="0"/>
        <v>0</v>
      </c>
      <c r="Q14" s="26">
        <f t="shared" si="1"/>
        <v>0</v>
      </c>
      <c r="R14" s="27">
        <f t="shared" si="2"/>
        <v>0</v>
      </c>
      <c r="S14" s="62"/>
      <c r="T14" s="28"/>
      <c r="U14" s="34">
        <f t="shared" si="3"/>
        <v>0</v>
      </c>
      <c r="V14" s="62"/>
      <c r="W14" s="63"/>
      <c r="X14" s="26"/>
      <c r="Y14" s="28"/>
      <c r="Z14" s="34">
        <f>Y14*0.18+X14*0.17+W14*0.35+V14*0.3</f>
        <v>0</v>
      </c>
      <c r="AA14" s="71"/>
      <c r="AB14" s="28"/>
      <c r="AC14" s="72">
        <f t="shared" si="4"/>
        <v>0</v>
      </c>
      <c r="AD14" s="62"/>
      <c r="AE14" s="63"/>
      <c r="AF14" s="26"/>
      <c r="AG14" s="28"/>
      <c r="AH14" s="34">
        <f>AG14*0.18+AF14*0.17+AE14*0.35+AD14*0.3</f>
        <v>0</v>
      </c>
      <c r="AI14" s="71"/>
      <c r="AJ14" s="26"/>
      <c r="AK14" s="63"/>
      <c r="AL14" s="96">
        <f>AK14*0.3+AJ14*0.35+AI14*0.35</f>
        <v>0</v>
      </c>
      <c r="AM14" s="71"/>
      <c r="AN14" s="26"/>
      <c r="AO14" s="26"/>
      <c r="AP14" s="26"/>
      <c r="AQ14" s="63"/>
      <c r="AR14" s="72">
        <f t="shared" si="5"/>
        <v>0</v>
      </c>
      <c r="AS14" s="62"/>
      <c r="AT14" s="28"/>
      <c r="AU14" s="34">
        <f t="shared" si="6"/>
        <v>0</v>
      </c>
      <c r="AV14" s="62"/>
      <c r="AW14" s="28"/>
      <c r="AX14" s="35">
        <f t="shared" si="7"/>
        <v>0</v>
      </c>
      <c r="AY14" s="61">
        <f>AX14*0.5+AU14*0.5</f>
        <v>0</v>
      </c>
      <c r="AZ14" s="62"/>
      <c r="BA14" s="28"/>
      <c r="BB14" s="34">
        <f t="shared" si="8"/>
        <v>0</v>
      </c>
      <c r="BC14" s="71"/>
      <c r="BD14" s="26"/>
      <c r="BE14" s="26"/>
      <c r="BF14" s="88"/>
      <c r="BG14" s="73">
        <f>BF14*0.3+BC14*0.35+BD14*0.35</f>
        <v>0</v>
      </c>
      <c r="BH14" s="63"/>
      <c r="BI14" s="28"/>
      <c r="BJ14" s="28"/>
      <c r="BK14" s="28"/>
      <c r="BL14" s="28"/>
      <c r="BM14" s="28"/>
      <c r="BN14" s="28"/>
      <c r="BO14" s="70"/>
      <c r="BP14" s="28"/>
      <c r="BQ14" s="28"/>
      <c r="BR14" s="70">
        <f>BO14*0.2+BJ14*0.27+BI14*0.26+BH14*0.27</f>
        <v>0</v>
      </c>
      <c r="BS14" s="26">
        <f>BP14*0.2+BL14*0.27+BK14*0.26+BJ14*0.27</f>
        <v>0</v>
      </c>
      <c r="BT14" s="27">
        <f>BQ14*0.2+BN14*0.27+BM14*0.26+BL14*0.27</f>
        <v>0</v>
      </c>
      <c r="BU14" s="63"/>
      <c r="BV14" s="27"/>
      <c r="BW14" s="64"/>
      <c r="BX14" s="62"/>
      <c r="BY14" s="63"/>
      <c r="BZ14" s="97"/>
      <c r="CA14" s="62"/>
      <c r="CB14" s="63"/>
      <c r="CC14" s="97"/>
      <c r="CD14" s="62"/>
      <c r="CE14" s="63"/>
      <c r="CF14" s="97"/>
      <c r="CG14" s="62"/>
      <c r="CH14" s="63"/>
      <c r="CI14" s="97"/>
      <c r="CJ14" s="65"/>
      <c r="CK14" s="64"/>
    </row>
    <row r="15" spans="2:89" x14ac:dyDescent="0.25">
      <c r="B15" s="32">
        <v>3</v>
      </c>
      <c r="C15" s="45"/>
      <c r="D15" s="43"/>
      <c r="E15" s="20"/>
      <c r="F15" s="20"/>
      <c r="G15" s="21"/>
      <c r="H15" s="22"/>
      <c r="I15" s="62"/>
      <c r="J15" s="26"/>
      <c r="K15" s="26"/>
      <c r="L15" s="28"/>
      <c r="M15" s="28"/>
      <c r="N15" s="28"/>
      <c r="O15" s="28"/>
      <c r="P15" s="70">
        <f t="shared" si="0"/>
        <v>0</v>
      </c>
      <c r="Q15" s="26">
        <f t="shared" si="1"/>
        <v>0</v>
      </c>
      <c r="R15" s="27">
        <f t="shared" si="2"/>
        <v>0</v>
      </c>
      <c r="S15" s="62"/>
      <c r="T15" s="28"/>
      <c r="U15" s="34">
        <f t="shared" si="3"/>
        <v>0</v>
      </c>
      <c r="V15" s="62"/>
      <c r="W15" s="63"/>
      <c r="X15" s="26"/>
      <c r="Y15" s="28"/>
      <c r="Z15" s="34">
        <f t="shared" ref="Z15:Z44" si="9">Y15*0.18+X15*0.17+W15*0.35+V15*0.3</f>
        <v>0</v>
      </c>
      <c r="AA15" s="71"/>
      <c r="AB15" s="28"/>
      <c r="AC15" s="72">
        <f t="shared" si="4"/>
        <v>0</v>
      </c>
      <c r="AD15" s="62"/>
      <c r="AE15" s="63"/>
      <c r="AF15" s="26"/>
      <c r="AG15" s="28"/>
      <c r="AH15" s="34">
        <f t="shared" ref="AH15:AH44" si="10">AG15*0.18+AF15*0.17+AE15*0.35+AD15*0.3</f>
        <v>0</v>
      </c>
      <c r="AI15" s="71"/>
      <c r="AJ15" s="26"/>
      <c r="AK15" s="63"/>
      <c r="AL15" s="96">
        <f t="shared" ref="AL15:AL44" si="11">AK15*0.3+AJ15*0.35+AI15*0.35</f>
        <v>0</v>
      </c>
      <c r="AM15" s="71"/>
      <c r="AN15" s="26"/>
      <c r="AO15" s="26"/>
      <c r="AP15" s="26"/>
      <c r="AQ15" s="63"/>
      <c r="AR15" s="72">
        <f t="shared" si="5"/>
        <v>0</v>
      </c>
      <c r="AS15" s="62"/>
      <c r="AT15" s="28"/>
      <c r="AU15" s="34">
        <f t="shared" si="6"/>
        <v>0</v>
      </c>
      <c r="AV15" s="62"/>
      <c r="AW15" s="28"/>
      <c r="AX15" s="35">
        <f t="shared" si="7"/>
        <v>0</v>
      </c>
      <c r="AY15" s="61">
        <f t="shared" ref="AY15:AY44" si="12">AX15*0.5+AU15*0.5</f>
        <v>0</v>
      </c>
      <c r="AZ15" s="62"/>
      <c r="BA15" s="28"/>
      <c r="BB15" s="34">
        <f t="shared" si="8"/>
        <v>0</v>
      </c>
      <c r="BC15" s="71"/>
      <c r="BD15" s="26"/>
      <c r="BE15" s="26"/>
      <c r="BF15" s="88"/>
      <c r="BG15" s="73">
        <f t="shared" ref="BG15:BG44" si="13">BF15*0.3+BC15*0.35+BD15*0.35</f>
        <v>0</v>
      </c>
      <c r="BH15" s="63"/>
      <c r="BI15" s="28"/>
      <c r="BJ15" s="28"/>
      <c r="BK15" s="28"/>
      <c r="BL15" s="28"/>
      <c r="BM15" s="28"/>
      <c r="BN15" s="28"/>
      <c r="BO15" s="70"/>
      <c r="BP15" s="28"/>
      <c r="BQ15" s="28"/>
      <c r="BR15" s="70">
        <f t="shared" ref="BR15:BR44" si="14">BO15*0.2+BJ15*0.27+BI15*0.26+BH15*0.27</f>
        <v>0</v>
      </c>
      <c r="BS15" s="26">
        <f t="shared" ref="BS15:BS44" si="15">BP15*0.2+BL15*0.27+BK15*0.26+BJ15*0.27</f>
        <v>0</v>
      </c>
      <c r="BT15" s="27">
        <f t="shared" ref="BT15:BT44" si="16">BQ15*0.2+BN15*0.27+BM15*0.26+BL15*0.27</f>
        <v>0</v>
      </c>
      <c r="BU15" s="63"/>
      <c r="BV15" s="27"/>
      <c r="BW15" s="64"/>
      <c r="BX15" s="62"/>
      <c r="BY15" s="63"/>
      <c r="BZ15" s="97"/>
      <c r="CA15" s="62"/>
      <c r="CB15" s="63"/>
      <c r="CC15" s="97"/>
      <c r="CD15" s="62"/>
      <c r="CE15" s="63"/>
      <c r="CF15" s="97"/>
      <c r="CG15" s="62"/>
      <c r="CH15" s="63"/>
      <c r="CI15" s="97"/>
      <c r="CJ15" s="65"/>
      <c r="CK15" s="64"/>
    </row>
    <row r="16" spans="2:89" x14ac:dyDescent="0.25">
      <c r="B16" s="32">
        <v>4</v>
      </c>
      <c r="C16" s="45"/>
      <c r="D16" s="43"/>
      <c r="E16" s="20"/>
      <c r="F16" s="20"/>
      <c r="G16" s="21"/>
      <c r="H16" s="22"/>
      <c r="I16" s="62"/>
      <c r="J16" s="26"/>
      <c r="K16" s="26"/>
      <c r="L16" s="28"/>
      <c r="M16" s="28"/>
      <c r="N16" s="28"/>
      <c r="O16" s="28"/>
      <c r="P16" s="70">
        <f t="shared" si="0"/>
        <v>0</v>
      </c>
      <c r="Q16" s="26">
        <f t="shared" si="1"/>
        <v>0</v>
      </c>
      <c r="R16" s="27">
        <f t="shared" si="2"/>
        <v>0</v>
      </c>
      <c r="S16" s="62"/>
      <c r="T16" s="28"/>
      <c r="U16" s="34">
        <f t="shared" si="3"/>
        <v>0</v>
      </c>
      <c r="V16" s="62"/>
      <c r="W16" s="63"/>
      <c r="X16" s="26"/>
      <c r="Y16" s="28"/>
      <c r="Z16" s="34">
        <f t="shared" si="9"/>
        <v>0</v>
      </c>
      <c r="AA16" s="71"/>
      <c r="AB16" s="28"/>
      <c r="AC16" s="72">
        <f t="shared" si="4"/>
        <v>0</v>
      </c>
      <c r="AD16" s="62"/>
      <c r="AE16" s="63"/>
      <c r="AF16" s="26"/>
      <c r="AG16" s="28"/>
      <c r="AH16" s="34">
        <f t="shared" si="10"/>
        <v>0</v>
      </c>
      <c r="AI16" s="71"/>
      <c r="AJ16" s="26"/>
      <c r="AK16" s="63"/>
      <c r="AL16" s="96">
        <f t="shared" si="11"/>
        <v>0</v>
      </c>
      <c r="AM16" s="71"/>
      <c r="AN16" s="26"/>
      <c r="AO16" s="26"/>
      <c r="AP16" s="26"/>
      <c r="AQ16" s="63"/>
      <c r="AR16" s="72">
        <f t="shared" si="5"/>
        <v>0</v>
      </c>
      <c r="AS16" s="62"/>
      <c r="AT16" s="28"/>
      <c r="AU16" s="34">
        <f t="shared" si="6"/>
        <v>0</v>
      </c>
      <c r="AV16" s="62"/>
      <c r="AW16" s="28"/>
      <c r="AX16" s="35">
        <f t="shared" si="7"/>
        <v>0</v>
      </c>
      <c r="AY16" s="61">
        <f t="shared" si="12"/>
        <v>0</v>
      </c>
      <c r="AZ16" s="62"/>
      <c r="BA16" s="28"/>
      <c r="BB16" s="34">
        <f t="shared" si="8"/>
        <v>0</v>
      </c>
      <c r="BC16" s="71"/>
      <c r="BD16" s="26"/>
      <c r="BE16" s="26"/>
      <c r="BF16" s="88"/>
      <c r="BG16" s="73">
        <f t="shared" si="13"/>
        <v>0</v>
      </c>
      <c r="BH16" s="63"/>
      <c r="BI16" s="28"/>
      <c r="BJ16" s="28"/>
      <c r="BK16" s="28"/>
      <c r="BL16" s="28"/>
      <c r="BM16" s="28"/>
      <c r="BN16" s="28"/>
      <c r="BO16" s="70"/>
      <c r="BP16" s="28"/>
      <c r="BQ16" s="28"/>
      <c r="BR16" s="70">
        <f t="shared" si="14"/>
        <v>0</v>
      </c>
      <c r="BS16" s="26">
        <f t="shared" si="15"/>
        <v>0</v>
      </c>
      <c r="BT16" s="27">
        <f t="shared" si="16"/>
        <v>0</v>
      </c>
      <c r="BU16" s="63"/>
      <c r="BV16" s="27"/>
      <c r="BW16" s="64"/>
      <c r="BX16" s="62"/>
      <c r="BY16" s="63"/>
      <c r="BZ16" s="97"/>
      <c r="CA16" s="62"/>
      <c r="CB16" s="63"/>
      <c r="CC16" s="97"/>
      <c r="CD16" s="62"/>
      <c r="CE16" s="63"/>
      <c r="CF16" s="97"/>
      <c r="CG16" s="62"/>
      <c r="CH16" s="63"/>
      <c r="CI16" s="97"/>
      <c r="CJ16" s="65"/>
      <c r="CK16" s="64"/>
    </row>
    <row r="17" spans="2:89" x14ac:dyDescent="0.25">
      <c r="B17" s="32">
        <v>5</v>
      </c>
      <c r="C17" s="45"/>
      <c r="D17" s="43"/>
      <c r="E17" s="20"/>
      <c r="F17" s="20"/>
      <c r="G17" s="21"/>
      <c r="H17" s="22"/>
      <c r="I17" s="62"/>
      <c r="J17" s="26"/>
      <c r="K17" s="26"/>
      <c r="L17" s="28"/>
      <c r="M17" s="28"/>
      <c r="N17" s="28"/>
      <c r="O17" s="28"/>
      <c r="P17" s="70">
        <f t="shared" si="0"/>
        <v>0</v>
      </c>
      <c r="Q17" s="26">
        <f t="shared" si="1"/>
        <v>0</v>
      </c>
      <c r="R17" s="27">
        <f t="shared" si="2"/>
        <v>0</v>
      </c>
      <c r="S17" s="62"/>
      <c r="T17" s="28"/>
      <c r="U17" s="34">
        <f t="shared" si="3"/>
        <v>0</v>
      </c>
      <c r="V17" s="62"/>
      <c r="W17" s="63"/>
      <c r="X17" s="26"/>
      <c r="Y17" s="28"/>
      <c r="Z17" s="34">
        <f t="shared" si="9"/>
        <v>0</v>
      </c>
      <c r="AA17" s="71"/>
      <c r="AB17" s="28"/>
      <c r="AC17" s="72">
        <f t="shared" si="4"/>
        <v>0</v>
      </c>
      <c r="AD17" s="62"/>
      <c r="AE17" s="63"/>
      <c r="AF17" s="26"/>
      <c r="AG17" s="28"/>
      <c r="AH17" s="34">
        <f t="shared" si="10"/>
        <v>0</v>
      </c>
      <c r="AI17" s="71"/>
      <c r="AJ17" s="26"/>
      <c r="AK17" s="63"/>
      <c r="AL17" s="96">
        <f t="shared" si="11"/>
        <v>0</v>
      </c>
      <c r="AM17" s="71"/>
      <c r="AN17" s="26"/>
      <c r="AO17" s="26"/>
      <c r="AP17" s="26"/>
      <c r="AQ17" s="63"/>
      <c r="AR17" s="72">
        <f t="shared" si="5"/>
        <v>0</v>
      </c>
      <c r="AS17" s="62"/>
      <c r="AT17" s="28"/>
      <c r="AU17" s="34">
        <f t="shared" si="6"/>
        <v>0</v>
      </c>
      <c r="AV17" s="62"/>
      <c r="AW17" s="28"/>
      <c r="AX17" s="35">
        <f t="shared" si="7"/>
        <v>0</v>
      </c>
      <c r="AY17" s="61">
        <f t="shared" si="12"/>
        <v>0</v>
      </c>
      <c r="AZ17" s="62"/>
      <c r="BA17" s="28"/>
      <c r="BB17" s="34">
        <f t="shared" si="8"/>
        <v>0</v>
      </c>
      <c r="BC17" s="71"/>
      <c r="BD17" s="26"/>
      <c r="BE17" s="26"/>
      <c r="BF17" s="88"/>
      <c r="BG17" s="73">
        <f t="shared" si="13"/>
        <v>0</v>
      </c>
      <c r="BH17" s="63"/>
      <c r="BI17" s="28"/>
      <c r="BJ17" s="28"/>
      <c r="BK17" s="28"/>
      <c r="BL17" s="28"/>
      <c r="BM17" s="28"/>
      <c r="BN17" s="28"/>
      <c r="BO17" s="70"/>
      <c r="BP17" s="28"/>
      <c r="BQ17" s="28"/>
      <c r="BR17" s="70">
        <f t="shared" si="14"/>
        <v>0</v>
      </c>
      <c r="BS17" s="26">
        <f t="shared" si="15"/>
        <v>0</v>
      </c>
      <c r="BT17" s="27">
        <f t="shared" si="16"/>
        <v>0</v>
      </c>
      <c r="BU17" s="63"/>
      <c r="BV17" s="27"/>
      <c r="BW17" s="64"/>
      <c r="BX17" s="62"/>
      <c r="BY17" s="63"/>
      <c r="BZ17" s="97"/>
      <c r="CA17" s="62"/>
      <c r="CB17" s="63"/>
      <c r="CC17" s="97"/>
      <c r="CD17" s="62"/>
      <c r="CE17" s="63"/>
      <c r="CF17" s="97"/>
      <c r="CG17" s="62"/>
      <c r="CH17" s="63"/>
      <c r="CI17" s="97"/>
      <c r="CJ17" s="65"/>
      <c r="CK17" s="64"/>
    </row>
    <row r="18" spans="2:89" x14ac:dyDescent="0.25">
      <c r="B18" s="32">
        <v>6</v>
      </c>
      <c r="C18" s="45"/>
      <c r="D18" s="43"/>
      <c r="E18" s="20"/>
      <c r="F18" s="20"/>
      <c r="G18" s="21"/>
      <c r="H18" s="22"/>
      <c r="I18" s="62"/>
      <c r="J18" s="26"/>
      <c r="K18" s="26"/>
      <c r="L18" s="28"/>
      <c r="M18" s="28"/>
      <c r="N18" s="28"/>
      <c r="O18" s="28"/>
      <c r="P18" s="70">
        <f t="shared" si="0"/>
        <v>0</v>
      </c>
      <c r="Q18" s="26">
        <f t="shared" si="1"/>
        <v>0</v>
      </c>
      <c r="R18" s="27">
        <f t="shared" si="2"/>
        <v>0</v>
      </c>
      <c r="S18" s="62"/>
      <c r="T18" s="28"/>
      <c r="U18" s="34">
        <f t="shared" si="3"/>
        <v>0</v>
      </c>
      <c r="V18" s="62"/>
      <c r="W18" s="63"/>
      <c r="X18" s="26"/>
      <c r="Y18" s="28"/>
      <c r="Z18" s="34">
        <f t="shared" si="9"/>
        <v>0</v>
      </c>
      <c r="AA18" s="71"/>
      <c r="AB18" s="28"/>
      <c r="AC18" s="72">
        <f t="shared" si="4"/>
        <v>0</v>
      </c>
      <c r="AD18" s="62"/>
      <c r="AE18" s="63"/>
      <c r="AF18" s="26"/>
      <c r="AG18" s="28"/>
      <c r="AH18" s="34">
        <f t="shared" si="10"/>
        <v>0</v>
      </c>
      <c r="AI18" s="71"/>
      <c r="AJ18" s="26"/>
      <c r="AK18" s="63"/>
      <c r="AL18" s="96">
        <f t="shared" si="11"/>
        <v>0</v>
      </c>
      <c r="AM18" s="71"/>
      <c r="AN18" s="26"/>
      <c r="AO18" s="26"/>
      <c r="AP18" s="26"/>
      <c r="AQ18" s="63"/>
      <c r="AR18" s="72">
        <f t="shared" si="5"/>
        <v>0</v>
      </c>
      <c r="AS18" s="62"/>
      <c r="AT18" s="28"/>
      <c r="AU18" s="34">
        <f t="shared" si="6"/>
        <v>0</v>
      </c>
      <c r="AV18" s="62"/>
      <c r="AW18" s="28"/>
      <c r="AX18" s="35">
        <f t="shared" si="7"/>
        <v>0</v>
      </c>
      <c r="AY18" s="61">
        <f t="shared" si="12"/>
        <v>0</v>
      </c>
      <c r="AZ18" s="62"/>
      <c r="BA18" s="28"/>
      <c r="BB18" s="34">
        <f t="shared" si="8"/>
        <v>0</v>
      </c>
      <c r="BC18" s="71"/>
      <c r="BD18" s="26"/>
      <c r="BE18" s="26"/>
      <c r="BF18" s="88"/>
      <c r="BG18" s="73">
        <f t="shared" si="13"/>
        <v>0</v>
      </c>
      <c r="BH18" s="63"/>
      <c r="BI18" s="28"/>
      <c r="BJ18" s="28"/>
      <c r="BK18" s="28"/>
      <c r="BL18" s="28"/>
      <c r="BM18" s="28"/>
      <c r="BN18" s="28"/>
      <c r="BO18" s="70"/>
      <c r="BP18" s="28"/>
      <c r="BQ18" s="28"/>
      <c r="BR18" s="70">
        <f t="shared" si="14"/>
        <v>0</v>
      </c>
      <c r="BS18" s="26">
        <f t="shared" si="15"/>
        <v>0</v>
      </c>
      <c r="BT18" s="27">
        <f t="shared" si="16"/>
        <v>0</v>
      </c>
      <c r="BU18" s="63"/>
      <c r="BV18" s="27"/>
      <c r="BW18" s="64"/>
      <c r="BX18" s="62"/>
      <c r="BY18" s="63"/>
      <c r="BZ18" s="97"/>
      <c r="CA18" s="62"/>
      <c r="CB18" s="63"/>
      <c r="CC18" s="97"/>
      <c r="CD18" s="62"/>
      <c r="CE18" s="63"/>
      <c r="CF18" s="97"/>
      <c r="CG18" s="62"/>
      <c r="CH18" s="63"/>
      <c r="CI18" s="97"/>
      <c r="CJ18" s="65"/>
      <c r="CK18" s="64"/>
    </row>
    <row r="19" spans="2:89" x14ac:dyDescent="0.25">
      <c r="B19" s="32">
        <v>7</v>
      </c>
      <c r="C19" s="45"/>
      <c r="D19" s="43"/>
      <c r="E19" s="20"/>
      <c r="F19" s="20"/>
      <c r="G19" s="21"/>
      <c r="H19" s="22"/>
      <c r="I19" s="62"/>
      <c r="J19" s="26"/>
      <c r="K19" s="26"/>
      <c r="L19" s="28"/>
      <c r="M19" s="28"/>
      <c r="N19" s="28"/>
      <c r="O19" s="28"/>
      <c r="P19" s="70">
        <f t="shared" si="0"/>
        <v>0</v>
      </c>
      <c r="Q19" s="26">
        <f t="shared" si="1"/>
        <v>0</v>
      </c>
      <c r="R19" s="27">
        <f t="shared" si="2"/>
        <v>0</v>
      </c>
      <c r="S19" s="62"/>
      <c r="T19" s="28"/>
      <c r="U19" s="34">
        <f t="shared" si="3"/>
        <v>0</v>
      </c>
      <c r="V19" s="62"/>
      <c r="W19" s="63"/>
      <c r="X19" s="26"/>
      <c r="Y19" s="28"/>
      <c r="Z19" s="34">
        <f t="shared" si="9"/>
        <v>0</v>
      </c>
      <c r="AA19" s="71"/>
      <c r="AB19" s="28"/>
      <c r="AC19" s="72">
        <f t="shared" si="4"/>
        <v>0</v>
      </c>
      <c r="AD19" s="62"/>
      <c r="AE19" s="63"/>
      <c r="AF19" s="26"/>
      <c r="AG19" s="28"/>
      <c r="AH19" s="34">
        <f t="shared" si="10"/>
        <v>0</v>
      </c>
      <c r="AI19" s="71"/>
      <c r="AJ19" s="26"/>
      <c r="AK19" s="63"/>
      <c r="AL19" s="96">
        <f t="shared" si="11"/>
        <v>0</v>
      </c>
      <c r="AM19" s="71"/>
      <c r="AN19" s="26"/>
      <c r="AO19" s="26"/>
      <c r="AP19" s="26"/>
      <c r="AQ19" s="63"/>
      <c r="AR19" s="72">
        <f t="shared" si="5"/>
        <v>0</v>
      </c>
      <c r="AS19" s="62"/>
      <c r="AT19" s="28"/>
      <c r="AU19" s="34">
        <f t="shared" si="6"/>
        <v>0</v>
      </c>
      <c r="AV19" s="62"/>
      <c r="AW19" s="28"/>
      <c r="AX19" s="35">
        <f t="shared" si="7"/>
        <v>0</v>
      </c>
      <c r="AY19" s="61">
        <f t="shared" si="12"/>
        <v>0</v>
      </c>
      <c r="AZ19" s="62"/>
      <c r="BA19" s="28"/>
      <c r="BB19" s="34">
        <f t="shared" si="8"/>
        <v>0</v>
      </c>
      <c r="BC19" s="71"/>
      <c r="BD19" s="26"/>
      <c r="BE19" s="26"/>
      <c r="BF19" s="88"/>
      <c r="BG19" s="73">
        <f t="shared" si="13"/>
        <v>0</v>
      </c>
      <c r="BH19" s="63"/>
      <c r="BI19" s="28"/>
      <c r="BJ19" s="28"/>
      <c r="BK19" s="28"/>
      <c r="BL19" s="28"/>
      <c r="BM19" s="28"/>
      <c r="BN19" s="28"/>
      <c r="BO19" s="70"/>
      <c r="BP19" s="28"/>
      <c r="BQ19" s="28"/>
      <c r="BR19" s="70">
        <f t="shared" si="14"/>
        <v>0</v>
      </c>
      <c r="BS19" s="26">
        <f t="shared" si="15"/>
        <v>0</v>
      </c>
      <c r="BT19" s="27">
        <f t="shared" si="16"/>
        <v>0</v>
      </c>
      <c r="BU19" s="63"/>
      <c r="BV19" s="27"/>
      <c r="BW19" s="64"/>
      <c r="BX19" s="62"/>
      <c r="BY19" s="63"/>
      <c r="BZ19" s="97"/>
      <c r="CA19" s="62"/>
      <c r="CB19" s="63"/>
      <c r="CC19" s="97"/>
      <c r="CD19" s="62"/>
      <c r="CE19" s="63"/>
      <c r="CF19" s="97"/>
      <c r="CG19" s="62"/>
      <c r="CH19" s="63"/>
      <c r="CI19" s="97"/>
      <c r="CJ19" s="65"/>
      <c r="CK19" s="64"/>
    </row>
    <row r="20" spans="2:89" x14ac:dyDescent="0.25">
      <c r="B20" s="32">
        <v>8</v>
      </c>
      <c r="C20" s="45"/>
      <c r="D20" s="43"/>
      <c r="E20" s="20"/>
      <c r="F20" s="20"/>
      <c r="G20" s="21"/>
      <c r="H20" s="22"/>
      <c r="I20" s="62"/>
      <c r="J20" s="26"/>
      <c r="K20" s="26"/>
      <c r="L20" s="28"/>
      <c r="M20" s="28"/>
      <c r="N20" s="28"/>
      <c r="O20" s="28"/>
      <c r="P20" s="70">
        <f t="shared" si="0"/>
        <v>0</v>
      </c>
      <c r="Q20" s="26">
        <f t="shared" si="1"/>
        <v>0</v>
      </c>
      <c r="R20" s="27">
        <f t="shared" si="2"/>
        <v>0</v>
      </c>
      <c r="S20" s="62"/>
      <c r="T20" s="28"/>
      <c r="U20" s="34">
        <f t="shared" si="3"/>
        <v>0</v>
      </c>
      <c r="V20" s="62"/>
      <c r="W20" s="63"/>
      <c r="X20" s="26"/>
      <c r="Y20" s="28"/>
      <c r="Z20" s="34">
        <f t="shared" si="9"/>
        <v>0</v>
      </c>
      <c r="AA20" s="71"/>
      <c r="AB20" s="28"/>
      <c r="AC20" s="72">
        <f t="shared" si="4"/>
        <v>0</v>
      </c>
      <c r="AD20" s="62"/>
      <c r="AE20" s="63"/>
      <c r="AF20" s="26"/>
      <c r="AG20" s="28"/>
      <c r="AH20" s="34">
        <f t="shared" si="10"/>
        <v>0</v>
      </c>
      <c r="AI20" s="71"/>
      <c r="AJ20" s="26"/>
      <c r="AK20" s="63"/>
      <c r="AL20" s="96">
        <f t="shared" si="11"/>
        <v>0</v>
      </c>
      <c r="AM20" s="71"/>
      <c r="AN20" s="26"/>
      <c r="AO20" s="26"/>
      <c r="AP20" s="26"/>
      <c r="AQ20" s="63"/>
      <c r="AR20" s="72">
        <f t="shared" si="5"/>
        <v>0</v>
      </c>
      <c r="AS20" s="62"/>
      <c r="AT20" s="28"/>
      <c r="AU20" s="34">
        <f t="shared" si="6"/>
        <v>0</v>
      </c>
      <c r="AV20" s="62"/>
      <c r="AW20" s="28"/>
      <c r="AX20" s="35">
        <f t="shared" si="7"/>
        <v>0</v>
      </c>
      <c r="AY20" s="61">
        <f t="shared" si="12"/>
        <v>0</v>
      </c>
      <c r="AZ20" s="62"/>
      <c r="BA20" s="28"/>
      <c r="BB20" s="34">
        <f t="shared" si="8"/>
        <v>0</v>
      </c>
      <c r="BC20" s="71"/>
      <c r="BD20" s="26"/>
      <c r="BE20" s="26"/>
      <c r="BF20" s="88"/>
      <c r="BG20" s="73">
        <f t="shared" si="13"/>
        <v>0</v>
      </c>
      <c r="BH20" s="63"/>
      <c r="BI20" s="28"/>
      <c r="BJ20" s="28"/>
      <c r="BK20" s="28"/>
      <c r="BL20" s="28"/>
      <c r="BM20" s="28"/>
      <c r="BN20" s="28"/>
      <c r="BO20" s="70"/>
      <c r="BP20" s="28"/>
      <c r="BQ20" s="28"/>
      <c r="BR20" s="70">
        <f t="shared" si="14"/>
        <v>0</v>
      </c>
      <c r="BS20" s="26">
        <f t="shared" si="15"/>
        <v>0</v>
      </c>
      <c r="BT20" s="27">
        <f t="shared" si="16"/>
        <v>0</v>
      </c>
      <c r="BU20" s="63"/>
      <c r="BV20" s="27"/>
      <c r="BW20" s="64"/>
      <c r="BX20" s="62"/>
      <c r="BY20" s="63"/>
      <c r="BZ20" s="97"/>
      <c r="CA20" s="62"/>
      <c r="CB20" s="63"/>
      <c r="CC20" s="97"/>
      <c r="CD20" s="62"/>
      <c r="CE20" s="63"/>
      <c r="CF20" s="97"/>
      <c r="CG20" s="62"/>
      <c r="CH20" s="63"/>
      <c r="CI20" s="97"/>
      <c r="CJ20" s="65"/>
      <c r="CK20" s="64"/>
    </row>
    <row r="21" spans="2:89" x14ac:dyDescent="0.25">
      <c r="B21" s="32">
        <v>9</v>
      </c>
      <c r="C21" s="45"/>
      <c r="D21" s="43"/>
      <c r="E21" s="20"/>
      <c r="F21" s="20"/>
      <c r="G21" s="21"/>
      <c r="H21" s="22"/>
      <c r="I21" s="62"/>
      <c r="J21" s="26"/>
      <c r="K21" s="26"/>
      <c r="L21" s="28"/>
      <c r="M21" s="28"/>
      <c r="N21" s="28"/>
      <c r="O21" s="28"/>
      <c r="P21" s="70">
        <f t="shared" si="0"/>
        <v>0</v>
      </c>
      <c r="Q21" s="26">
        <f t="shared" si="1"/>
        <v>0</v>
      </c>
      <c r="R21" s="27">
        <f t="shared" si="2"/>
        <v>0</v>
      </c>
      <c r="S21" s="62"/>
      <c r="T21" s="28"/>
      <c r="U21" s="34">
        <f t="shared" si="3"/>
        <v>0</v>
      </c>
      <c r="V21" s="62"/>
      <c r="W21" s="63"/>
      <c r="X21" s="26"/>
      <c r="Y21" s="28"/>
      <c r="Z21" s="34">
        <f t="shared" si="9"/>
        <v>0</v>
      </c>
      <c r="AA21" s="71"/>
      <c r="AB21" s="28"/>
      <c r="AC21" s="72">
        <f t="shared" si="4"/>
        <v>0</v>
      </c>
      <c r="AD21" s="62"/>
      <c r="AE21" s="63"/>
      <c r="AF21" s="26"/>
      <c r="AG21" s="28"/>
      <c r="AH21" s="34">
        <f t="shared" si="10"/>
        <v>0</v>
      </c>
      <c r="AI21" s="71"/>
      <c r="AJ21" s="26"/>
      <c r="AK21" s="63"/>
      <c r="AL21" s="96">
        <f t="shared" si="11"/>
        <v>0</v>
      </c>
      <c r="AM21" s="71"/>
      <c r="AN21" s="26"/>
      <c r="AO21" s="26"/>
      <c r="AP21" s="26"/>
      <c r="AQ21" s="63"/>
      <c r="AR21" s="72">
        <f t="shared" si="5"/>
        <v>0</v>
      </c>
      <c r="AS21" s="62"/>
      <c r="AT21" s="28"/>
      <c r="AU21" s="34">
        <f t="shared" si="6"/>
        <v>0</v>
      </c>
      <c r="AV21" s="62"/>
      <c r="AW21" s="28"/>
      <c r="AX21" s="35">
        <f t="shared" si="7"/>
        <v>0</v>
      </c>
      <c r="AY21" s="61">
        <f t="shared" si="12"/>
        <v>0</v>
      </c>
      <c r="AZ21" s="62"/>
      <c r="BA21" s="28"/>
      <c r="BB21" s="34">
        <f t="shared" si="8"/>
        <v>0</v>
      </c>
      <c r="BC21" s="71"/>
      <c r="BD21" s="26"/>
      <c r="BE21" s="26"/>
      <c r="BF21" s="88"/>
      <c r="BG21" s="73">
        <f t="shared" si="13"/>
        <v>0</v>
      </c>
      <c r="BH21" s="63"/>
      <c r="BI21" s="28"/>
      <c r="BJ21" s="28"/>
      <c r="BK21" s="28"/>
      <c r="BL21" s="28"/>
      <c r="BM21" s="28"/>
      <c r="BN21" s="28"/>
      <c r="BO21" s="70"/>
      <c r="BP21" s="28"/>
      <c r="BQ21" s="28"/>
      <c r="BR21" s="70">
        <f t="shared" si="14"/>
        <v>0</v>
      </c>
      <c r="BS21" s="26">
        <f t="shared" si="15"/>
        <v>0</v>
      </c>
      <c r="BT21" s="27">
        <f t="shared" si="16"/>
        <v>0</v>
      </c>
      <c r="BU21" s="63"/>
      <c r="BV21" s="27"/>
      <c r="BW21" s="64"/>
      <c r="BX21" s="62"/>
      <c r="BY21" s="63"/>
      <c r="BZ21" s="97"/>
      <c r="CA21" s="62"/>
      <c r="CB21" s="63"/>
      <c r="CC21" s="97"/>
      <c r="CD21" s="62"/>
      <c r="CE21" s="63"/>
      <c r="CF21" s="97"/>
      <c r="CG21" s="62"/>
      <c r="CH21" s="63"/>
      <c r="CI21" s="97"/>
      <c r="CJ21" s="65"/>
      <c r="CK21" s="64"/>
    </row>
    <row r="22" spans="2:89" x14ac:dyDescent="0.25">
      <c r="B22" s="32">
        <v>10</v>
      </c>
      <c r="C22" s="45"/>
      <c r="D22" s="43"/>
      <c r="E22" s="20"/>
      <c r="F22" s="20"/>
      <c r="G22" s="21"/>
      <c r="H22" s="22"/>
      <c r="I22" s="62"/>
      <c r="J22" s="26"/>
      <c r="K22" s="26"/>
      <c r="L22" s="28"/>
      <c r="M22" s="28"/>
      <c r="N22" s="28"/>
      <c r="O22" s="28"/>
      <c r="P22" s="70">
        <f t="shared" si="0"/>
        <v>0</v>
      </c>
      <c r="Q22" s="26">
        <f t="shared" si="1"/>
        <v>0</v>
      </c>
      <c r="R22" s="27">
        <f t="shared" si="2"/>
        <v>0</v>
      </c>
      <c r="S22" s="62"/>
      <c r="T22" s="28"/>
      <c r="U22" s="34">
        <f t="shared" si="3"/>
        <v>0</v>
      </c>
      <c r="V22" s="62"/>
      <c r="W22" s="63"/>
      <c r="X22" s="26"/>
      <c r="Y22" s="28"/>
      <c r="Z22" s="34">
        <f t="shared" si="9"/>
        <v>0</v>
      </c>
      <c r="AA22" s="71"/>
      <c r="AB22" s="28"/>
      <c r="AC22" s="72">
        <f t="shared" si="4"/>
        <v>0</v>
      </c>
      <c r="AD22" s="62"/>
      <c r="AE22" s="63"/>
      <c r="AF22" s="26"/>
      <c r="AG22" s="28"/>
      <c r="AH22" s="34">
        <f t="shared" si="10"/>
        <v>0</v>
      </c>
      <c r="AI22" s="71"/>
      <c r="AJ22" s="26"/>
      <c r="AK22" s="63"/>
      <c r="AL22" s="96">
        <f t="shared" si="11"/>
        <v>0</v>
      </c>
      <c r="AM22" s="71"/>
      <c r="AN22" s="26"/>
      <c r="AO22" s="26"/>
      <c r="AP22" s="26"/>
      <c r="AQ22" s="63"/>
      <c r="AR22" s="72">
        <f t="shared" si="5"/>
        <v>0</v>
      </c>
      <c r="AS22" s="62"/>
      <c r="AT22" s="28"/>
      <c r="AU22" s="34">
        <f t="shared" si="6"/>
        <v>0</v>
      </c>
      <c r="AV22" s="62"/>
      <c r="AW22" s="28"/>
      <c r="AX22" s="35">
        <f t="shared" si="7"/>
        <v>0</v>
      </c>
      <c r="AY22" s="61">
        <f t="shared" si="12"/>
        <v>0</v>
      </c>
      <c r="AZ22" s="62"/>
      <c r="BA22" s="28"/>
      <c r="BB22" s="34">
        <f t="shared" si="8"/>
        <v>0</v>
      </c>
      <c r="BC22" s="71"/>
      <c r="BD22" s="26"/>
      <c r="BE22" s="26"/>
      <c r="BF22" s="88"/>
      <c r="BG22" s="73">
        <f t="shared" si="13"/>
        <v>0</v>
      </c>
      <c r="BH22" s="63"/>
      <c r="BI22" s="28"/>
      <c r="BJ22" s="28"/>
      <c r="BK22" s="28"/>
      <c r="BL22" s="28"/>
      <c r="BM22" s="28"/>
      <c r="BN22" s="28"/>
      <c r="BO22" s="70"/>
      <c r="BP22" s="28"/>
      <c r="BQ22" s="28"/>
      <c r="BR22" s="70">
        <f t="shared" si="14"/>
        <v>0</v>
      </c>
      <c r="BS22" s="26">
        <f t="shared" si="15"/>
        <v>0</v>
      </c>
      <c r="BT22" s="27">
        <f t="shared" si="16"/>
        <v>0</v>
      </c>
      <c r="BU22" s="63"/>
      <c r="BV22" s="27"/>
      <c r="BW22" s="64"/>
      <c r="BX22" s="62"/>
      <c r="BY22" s="63"/>
      <c r="BZ22" s="97"/>
      <c r="CA22" s="62"/>
      <c r="CB22" s="63"/>
      <c r="CC22" s="97"/>
      <c r="CD22" s="62"/>
      <c r="CE22" s="63"/>
      <c r="CF22" s="97"/>
      <c r="CG22" s="62"/>
      <c r="CH22" s="63"/>
      <c r="CI22" s="97"/>
      <c r="CJ22" s="65"/>
      <c r="CK22" s="64"/>
    </row>
    <row r="23" spans="2:89" x14ac:dyDescent="0.25">
      <c r="B23" s="32">
        <v>11</v>
      </c>
      <c r="C23" s="45"/>
      <c r="D23" s="43"/>
      <c r="E23" s="20"/>
      <c r="F23" s="20"/>
      <c r="G23" s="21"/>
      <c r="H23" s="22"/>
      <c r="I23" s="62"/>
      <c r="J23" s="26"/>
      <c r="K23" s="26"/>
      <c r="L23" s="28"/>
      <c r="M23" s="28"/>
      <c r="N23" s="28"/>
      <c r="O23" s="28"/>
      <c r="P23" s="70">
        <f t="shared" si="0"/>
        <v>0</v>
      </c>
      <c r="Q23" s="26">
        <f t="shared" si="1"/>
        <v>0</v>
      </c>
      <c r="R23" s="27">
        <f t="shared" si="2"/>
        <v>0</v>
      </c>
      <c r="S23" s="62"/>
      <c r="T23" s="28"/>
      <c r="U23" s="34">
        <f t="shared" si="3"/>
        <v>0</v>
      </c>
      <c r="V23" s="62"/>
      <c r="W23" s="63"/>
      <c r="X23" s="26"/>
      <c r="Y23" s="28"/>
      <c r="Z23" s="34">
        <f t="shared" si="9"/>
        <v>0</v>
      </c>
      <c r="AA23" s="71"/>
      <c r="AB23" s="28"/>
      <c r="AC23" s="72">
        <f t="shared" si="4"/>
        <v>0</v>
      </c>
      <c r="AD23" s="62"/>
      <c r="AE23" s="63"/>
      <c r="AF23" s="26"/>
      <c r="AG23" s="28"/>
      <c r="AH23" s="34">
        <f t="shared" si="10"/>
        <v>0</v>
      </c>
      <c r="AI23" s="71"/>
      <c r="AJ23" s="26"/>
      <c r="AK23" s="63"/>
      <c r="AL23" s="96">
        <f t="shared" si="11"/>
        <v>0</v>
      </c>
      <c r="AM23" s="71"/>
      <c r="AN23" s="26"/>
      <c r="AO23" s="26"/>
      <c r="AP23" s="26"/>
      <c r="AQ23" s="63"/>
      <c r="AR23" s="72">
        <f t="shared" si="5"/>
        <v>0</v>
      </c>
      <c r="AS23" s="62"/>
      <c r="AT23" s="28"/>
      <c r="AU23" s="34">
        <f t="shared" si="6"/>
        <v>0</v>
      </c>
      <c r="AV23" s="62"/>
      <c r="AW23" s="28"/>
      <c r="AX23" s="35">
        <f t="shared" si="7"/>
        <v>0</v>
      </c>
      <c r="AY23" s="61">
        <f t="shared" si="12"/>
        <v>0</v>
      </c>
      <c r="AZ23" s="62"/>
      <c r="BA23" s="28"/>
      <c r="BB23" s="34">
        <f t="shared" si="8"/>
        <v>0</v>
      </c>
      <c r="BC23" s="71"/>
      <c r="BD23" s="26"/>
      <c r="BE23" s="26"/>
      <c r="BF23" s="88"/>
      <c r="BG23" s="73">
        <f t="shared" si="13"/>
        <v>0</v>
      </c>
      <c r="BH23" s="63"/>
      <c r="BI23" s="28"/>
      <c r="BJ23" s="28"/>
      <c r="BK23" s="28"/>
      <c r="BL23" s="28"/>
      <c r="BM23" s="28"/>
      <c r="BN23" s="28"/>
      <c r="BO23" s="70"/>
      <c r="BP23" s="28"/>
      <c r="BQ23" s="28"/>
      <c r="BR23" s="70">
        <f t="shared" si="14"/>
        <v>0</v>
      </c>
      <c r="BS23" s="26">
        <f t="shared" si="15"/>
        <v>0</v>
      </c>
      <c r="BT23" s="27">
        <f t="shared" si="16"/>
        <v>0</v>
      </c>
      <c r="BU23" s="63"/>
      <c r="BV23" s="27"/>
      <c r="BW23" s="64"/>
      <c r="BX23" s="62"/>
      <c r="BY23" s="63"/>
      <c r="BZ23" s="97"/>
      <c r="CA23" s="62"/>
      <c r="CB23" s="63"/>
      <c r="CC23" s="97"/>
      <c r="CD23" s="62"/>
      <c r="CE23" s="63"/>
      <c r="CF23" s="97"/>
      <c r="CG23" s="62"/>
      <c r="CH23" s="63"/>
      <c r="CI23" s="97"/>
      <c r="CJ23" s="65"/>
      <c r="CK23" s="64"/>
    </row>
    <row r="24" spans="2:89" x14ac:dyDescent="0.25">
      <c r="B24" s="32">
        <v>12</v>
      </c>
      <c r="C24" s="45"/>
      <c r="D24" s="43"/>
      <c r="E24" s="20"/>
      <c r="F24" s="20"/>
      <c r="G24" s="21"/>
      <c r="H24" s="22"/>
      <c r="I24" s="62"/>
      <c r="J24" s="26"/>
      <c r="K24" s="26"/>
      <c r="L24" s="28"/>
      <c r="M24" s="28"/>
      <c r="N24" s="28"/>
      <c r="O24" s="28"/>
      <c r="P24" s="70">
        <f t="shared" si="0"/>
        <v>0</v>
      </c>
      <c r="Q24" s="26">
        <f t="shared" si="1"/>
        <v>0</v>
      </c>
      <c r="R24" s="27">
        <f t="shared" si="2"/>
        <v>0</v>
      </c>
      <c r="S24" s="62"/>
      <c r="T24" s="28"/>
      <c r="U24" s="34">
        <f t="shared" si="3"/>
        <v>0</v>
      </c>
      <c r="V24" s="62"/>
      <c r="W24" s="182"/>
      <c r="X24" s="26"/>
      <c r="Y24" s="28"/>
      <c r="Z24" s="34">
        <f t="shared" si="9"/>
        <v>0</v>
      </c>
      <c r="AA24" s="71"/>
      <c r="AB24" s="28"/>
      <c r="AC24" s="72">
        <f t="shared" si="4"/>
        <v>0</v>
      </c>
      <c r="AD24" s="62"/>
      <c r="AE24" s="182"/>
      <c r="AF24" s="26"/>
      <c r="AG24" s="28"/>
      <c r="AH24" s="34">
        <f t="shared" si="10"/>
        <v>0</v>
      </c>
      <c r="AI24" s="71"/>
      <c r="AJ24" s="26"/>
      <c r="AK24" s="63"/>
      <c r="AL24" s="96">
        <f t="shared" si="11"/>
        <v>0</v>
      </c>
      <c r="AM24" s="71"/>
      <c r="AN24" s="26"/>
      <c r="AO24" s="26"/>
      <c r="AP24" s="26"/>
      <c r="AQ24" s="63"/>
      <c r="AR24" s="72">
        <f t="shared" si="5"/>
        <v>0</v>
      </c>
      <c r="AS24" s="62"/>
      <c r="AT24" s="28"/>
      <c r="AU24" s="34">
        <f t="shared" si="6"/>
        <v>0</v>
      </c>
      <c r="AV24" s="62"/>
      <c r="AW24" s="28"/>
      <c r="AX24" s="35">
        <f t="shared" si="7"/>
        <v>0</v>
      </c>
      <c r="AY24" s="61">
        <f t="shared" si="12"/>
        <v>0</v>
      </c>
      <c r="AZ24" s="62"/>
      <c r="BA24" s="28"/>
      <c r="BB24" s="34">
        <f t="shared" si="8"/>
        <v>0</v>
      </c>
      <c r="BC24" s="71"/>
      <c r="BD24" s="26"/>
      <c r="BE24" s="26"/>
      <c r="BF24" s="88"/>
      <c r="BG24" s="73">
        <f t="shared" si="13"/>
        <v>0</v>
      </c>
      <c r="BH24" s="63"/>
      <c r="BI24" s="28"/>
      <c r="BJ24" s="28"/>
      <c r="BK24" s="28"/>
      <c r="BL24" s="28"/>
      <c r="BM24" s="28"/>
      <c r="BN24" s="28"/>
      <c r="BO24" s="70"/>
      <c r="BP24" s="28"/>
      <c r="BQ24" s="28"/>
      <c r="BR24" s="70">
        <f t="shared" si="14"/>
        <v>0</v>
      </c>
      <c r="BS24" s="26">
        <f t="shared" si="15"/>
        <v>0</v>
      </c>
      <c r="BT24" s="27">
        <f t="shared" si="16"/>
        <v>0</v>
      </c>
      <c r="BU24" s="63"/>
      <c r="BV24" s="27"/>
      <c r="BW24" s="64"/>
      <c r="BX24" s="62"/>
      <c r="BY24" s="63"/>
      <c r="BZ24" s="97"/>
      <c r="CA24" s="62"/>
      <c r="CB24" s="63"/>
      <c r="CC24" s="97"/>
      <c r="CD24" s="62"/>
      <c r="CE24" s="63"/>
      <c r="CF24" s="97"/>
      <c r="CG24" s="62"/>
      <c r="CH24" s="63"/>
      <c r="CI24" s="97"/>
      <c r="CJ24" s="65"/>
      <c r="CK24" s="64"/>
    </row>
    <row r="25" spans="2:89" x14ac:dyDescent="0.25">
      <c r="B25" s="32">
        <v>13</v>
      </c>
      <c r="C25" s="45"/>
      <c r="D25" s="43"/>
      <c r="E25" s="20"/>
      <c r="F25" s="20"/>
      <c r="G25" s="21"/>
      <c r="H25" s="22"/>
      <c r="I25" s="62"/>
      <c r="J25" s="26"/>
      <c r="K25" s="26"/>
      <c r="L25" s="28"/>
      <c r="M25" s="28"/>
      <c r="N25" s="28"/>
      <c r="O25" s="28"/>
      <c r="P25" s="70">
        <f t="shared" si="0"/>
        <v>0</v>
      </c>
      <c r="Q25" s="26">
        <f t="shared" si="1"/>
        <v>0</v>
      </c>
      <c r="R25" s="27">
        <f t="shared" si="2"/>
        <v>0</v>
      </c>
      <c r="S25" s="62"/>
      <c r="T25" s="28"/>
      <c r="U25" s="34">
        <f t="shared" si="3"/>
        <v>0</v>
      </c>
      <c r="V25" s="62"/>
      <c r="W25" s="182"/>
      <c r="X25" s="26"/>
      <c r="Y25" s="28"/>
      <c r="Z25" s="34">
        <f t="shared" si="9"/>
        <v>0</v>
      </c>
      <c r="AA25" s="71"/>
      <c r="AB25" s="28"/>
      <c r="AC25" s="72">
        <f t="shared" si="4"/>
        <v>0</v>
      </c>
      <c r="AD25" s="62"/>
      <c r="AE25" s="182"/>
      <c r="AF25" s="26"/>
      <c r="AG25" s="28"/>
      <c r="AH25" s="34">
        <f t="shared" si="10"/>
        <v>0</v>
      </c>
      <c r="AI25" s="71"/>
      <c r="AJ25" s="26"/>
      <c r="AK25" s="63"/>
      <c r="AL25" s="96">
        <f t="shared" si="11"/>
        <v>0</v>
      </c>
      <c r="AM25" s="71"/>
      <c r="AN25" s="26"/>
      <c r="AO25" s="26"/>
      <c r="AP25" s="26"/>
      <c r="AQ25" s="63"/>
      <c r="AR25" s="72">
        <f t="shared" si="5"/>
        <v>0</v>
      </c>
      <c r="AS25" s="62"/>
      <c r="AT25" s="28"/>
      <c r="AU25" s="34">
        <f t="shared" si="6"/>
        <v>0</v>
      </c>
      <c r="AV25" s="62"/>
      <c r="AW25" s="28"/>
      <c r="AX25" s="35">
        <f t="shared" si="7"/>
        <v>0</v>
      </c>
      <c r="AY25" s="61">
        <f t="shared" si="12"/>
        <v>0</v>
      </c>
      <c r="AZ25" s="62"/>
      <c r="BA25" s="28"/>
      <c r="BB25" s="34">
        <f t="shared" si="8"/>
        <v>0</v>
      </c>
      <c r="BC25" s="71"/>
      <c r="BD25" s="26"/>
      <c r="BE25" s="26"/>
      <c r="BF25" s="88"/>
      <c r="BG25" s="73">
        <f t="shared" si="13"/>
        <v>0</v>
      </c>
      <c r="BH25" s="63"/>
      <c r="BI25" s="28"/>
      <c r="BJ25" s="28"/>
      <c r="BK25" s="28"/>
      <c r="BL25" s="28"/>
      <c r="BM25" s="28"/>
      <c r="BN25" s="28"/>
      <c r="BO25" s="70"/>
      <c r="BP25" s="28"/>
      <c r="BQ25" s="28"/>
      <c r="BR25" s="70">
        <f t="shared" si="14"/>
        <v>0</v>
      </c>
      <c r="BS25" s="26">
        <f t="shared" si="15"/>
        <v>0</v>
      </c>
      <c r="BT25" s="27">
        <f t="shared" si="16"/>
        <v>0</v>
      </c>
      <c r="BU25" s="63"/>
      <c r="BV25" s="27"/>
      <c r="BW25" s="64"/>
      <c r="BX25" s="62"/>
      <c r="BY25" s="63"/>
      <c r="BZ25" s="97"/>
      <c r="CA25" s="62"/>
      <c r="CB25" s="63"/>
      <c r="CC25" s="97"/>
      <c r="CD25" s="62"/>
      <c r="CE25" s="63"/>
      <c r="CF25" s="97"/>
      <c r="CG25" s="62"/>
      <c r="CH25" s="63"/>
      <c r="CI25" s="97"/>
      <c r="CJ25" s="65"/>
      <c r="CK25" s="64"/>
    </row>
    <row r="26" spans="2:89" x14ac:dyDescent="0.25">
      <c r="B26" s="32">
        <v>14</v>
      </c>
      <c r="C26" s="45"/>
      <c r="D26" s="43"/>
      <c r="E26" s="20"/>
      <c r="F26" s="20"/>
      <c r="G26" s="21"/>
      <c r="H26" s="22"/>
      <c r="I26" s="62"/>
      <c r="J26" s="26"/>
      <c r="K26" s="26"/>
      <c r="L26" s="28"/>
      <c r="M26" s="28"/>
      <c r="N26" s="28"/>
      <c r="O26" s="28"/>
      <c r="P26" s="70">
        <f t="shared" si="0"/>
        <v>0</v>
      </c>
      <c r="Q26" s="26">
        <f t="shared" si="1"/>
        <v>0</v>
      </c>
      <c r="R26" s="27">
        <f t="shared" si="2"/>
        <v>0</v>
      </c>
      <c r="S26" s="62"/>
      <c r="T26" s="28"/>
      <c r="U26" s="34">
        <f t="shared" si="3"/>
        <v>0</v>
      </c>
      <c r="V26" s="62"/>
      <c r="W26" s="182"/>
      <c r="X26" s="26"/>
      <c r="Y26" s="28"/>
      <c r="Z26" s="34">
        <f t="shared" si="9"/>
        <v>0</v>
      </c>
      <c r="AA26" s="71"/>
      <c r="AB26" s="28"/>
      <c r="AC26" s="72">
        <f t="shared" si="4"/>
        <v>0</v>
      </c>
      <c r="AD26" s="62"/>
      <c r="AE26" s="182"/>
      <c r="AF26" s="26"/>
      <c r="AG26" s="28"/>
      <c r="AH26" s="34">
        <f t="shared" si="10"/>
        <v>0</v>
      </c>
      <c r="AI26" s="71"/>
      <c r="AJ26" s="26"/>
      <c r="AK26" s="63"/>
      <c r="AL26" s="96">
        <f t="shared" si="11"/>
        <v>0</v>
      </c>
      <c r="AM26" s="71"/>
      <c r="AN26" s="26"/>
      <c r="AO26" s="26"/>
      <c r="AP26" s="26"/>
      <c r="AQ26" s="63"/>
      <c r="AR26" s="72">
        <f t="shared" si="5"/>
        <v>0</v>
      </c>
      <c r="AS26" s="62"/>
      <c r="AT26" s="28"/>
      <c r="AU26" s="34">
        <f t="shared" si="6"/>
        <v>0</v>
      </c>
      <c r="AV26" s="62"/>
      <c r="AW26" s="28"/>
      <c r="AX26" s="35">
        <f t="shared" si="7"/>
        <v>0</v>
      </c>
      <c r="AY26" s="61">
        <f t="shared" si="12"/>
        <v>0</v>
      </c>
      <c r="AZ26" s="62"/>
      <c r="BA26" s="28"/>
      <c r="BB26" s="34">
        <f t="shared" si="8"/>
        <v>0</v>
      </c>
      <c r="BC26" s="71"/>
      <c r="BD26" s="26"/>
      <c r="BE26" s="26"/>
      <c r="BF26" s="88"/>
      <c r="BG26" s="73">
        <f t="shared" si="13"/>
        <v>0</v>
      </c>
      <c r="BH26" s="63"/>
      <c r="BI26" s="28"/>
      <c r="BJ26" s="28"/>
      <c r="BK26" s="28"/>
      <c r="BL26" s="28"/>
      <c r="BM26" s="28"/>
      <c r="BN26" s="28"/>
      <c r="BO26" s="70"/>
      <c r="BP26" s="28"/>
      <c r="BQ26" s="28"/>
      <c r="BR26" s="70">
        <f t="shared" si="14"/>
        <v>0</v>
      </c>
      <c r="BS26" s="26">
        <f t="shared" si="15"/>
        <v>0</v>
      </c>
      <c r="BT26" s="27">
        <f t="shared" si="16"/>
        <v>0</v>
      </c>
      <c r="BU26" s="63"/>
      <c r="BV26" s="27"/>
      <c r="BW26" s="64"/>
      <c r="BX26" s="62"/>
      <c r="BY26" s="63"/>
      <c r="BZ26" s="97"/>
      <c r="CA26" s="62"/>
      <c r="CB26" s="63"/>
      <c r="CC26" s="97"/>
      <c r="CD26" s="62"/>
      <c r="CE26" s="63"/>
      <c r="CF26" s="97"/>
      <c r="CG26" s="62"/>
      <c r="CH26" s="63"/>
      <c r="CI26" s="97"/>
      <c r="CJ26" s="65"/>
      <c r="CK26" s="64"/>
    </row>
    <row r="27" spans="2:89" x14ac:dyDescent="0.25">
      <c r="B27" s="32">
        <v>15</v>
      </c>
      <c r="C27" s="45"/>
      <c r="D27" s="43"/>
      <c r="E27" s="20"/>
      <c r="F27" s="20"/>
      <c r="G27" s="21"/>
      <c r="H27" s="22"/>
      <c r="I27" s="62"/>
      <c r="J27" s="26"/>
      <c r="K27" s="26"/>
      <c r="L27" s="28"/>
      <c r="M27" s="28"/>
      <c r="N27" s="28"/>
      <c r="O27" s="28"/>
      <c r="P27" s="70">
        <f t="shared" si="0"/>
        <v>0</v>
      </c>
      <c r="Q27" s="26">
        <f t="shared" si="1"/>
        <v>0</v>
      </c>
      <c r="R27" s="27">
        <f t="shared" si="2"/>
        <v>0</v>
      </c>
      <c r="S27" s="62"/>
      <c r="T27" s="28"/>
      <c r="U27" s="34">
        <f t="shared" si="3"/>
        <v>0</v>
      </c>
      <c r="V27" s="62"/>
      <c r="W27" s="182"/>
      <c r="X27" s="26"/>
      <c r="Y27" s="28"/>
      <c r="Z27" s="34">
        <f t="shared" si="9"/>
        <v>0</v>
      </c>
      <c r="AA27" s="71"/>
      <c r="AB27" s="28"/>
      <c r="AC27" s="72">
        <f t="shared" si="4"/>
        <v>0</v>
      </c>
      <c r="AD27" s="62"/>
      <c r="AE27" s="182"/>
      <c r="AF27" s="26"/>
      <c r="AG27" s="28"/>
      <c r="AH27" s="34">
        <f t="shared" si="10"/>
        <v>0</v>
      </c>
      <c r="AI27" s="71"/>
      <c r="AJ27" s="26"/>
      <c r="AK27" s="63"/>
      <c r="AL27" s="96">
        <f t="shared" si="11"/>
        <v>0</v>
      </c>
      <c r="AM27" s="71"/>
      <c r="AN27" s="26"/>
      <c r="AO27" s="26"/>
      <c r="AP27" s="26"/>
      <c r="AQ27" s="63"/>
      <c r="AR27" s="72">
        <f t="shared" si="5"/>
        <v>0</v>
      </c>
      <c r="AS27" s="62"/>
      <c r="AT27" s="28"/>
      <c r="AU27" s="34">
        <f t="shared" si="6"/>
        <v>0</v>
      </c>
      <c r="AV27" s="62"/>
      <c r="AW27" s="28"/>
      <c r="AX27" s="35">
        <f t="shared" si="7"/>
        <v>0</v>
      </c>
      <c r="AY27" s="61">
        <f t="shared" si="12"/>
        <v>0</v>
      </c>
      <c r="AZ27" s="62"/>
      <c r="BA27" s="28"/>
      <c r="BB27" s="34">
        <f t="shared" si="8"/>
        <v>0</v>
      </c>
      <c r="BC27" s="71"/>
      <c r="BD27" s="26"/>
      <c r="BE27" s="26"/>
      <c r="BF27" s="88"/>
      <c r="BG27" s="73">
        <f t="shared" si="13"/>
        <v>0</v>
      </c>
      <c r="BH27" s="63"/>
      <c r="BI27" s="28"/>
      <c r="BJ27" s="28"/>
      <c r="BK27" s="28"/>
      <c r="BL27" s="28"/>
      <c r="BM27" s="28"/>
      <c r="BN27" s="28"/>
      <c r="BO27" s="70"/>
      <c r="BP27" s="28"/>
      <c r="BQ27" s="28"/>
      <c r="BR27" s="70">
        <f t="shared" si="14"/>
        <v>0</v>
      </c>
      <c r="BS27" s="26">
        <f t="shared" si="15"/>
        <v>0</v>
      </c>
      <c r="BT27" s="27">
        <f t="shared" si="16"/>
        <v>0</v>
      </c>
      <c r="BU27" s="63"/>
      <c r="BV27" s="27"/>
      <c r="BW27" s="64"/>
      <c r="BX27" s="62"/>
      <c r="BY27" s="63"/>
      <c r="BZ27" s="97"/>
      <c r="CA27" s="62"/>
      <c r="CB27" s="63"/>
      <c r="CC27" s="97"/>
      <c r="CD27" s="62"/>
      <c r="CE27" s="63"/>
      <c r="CF27" s="97"/>
      <c r="CG27" s="62"/>
      <c r="CH27" s="63"/>
      <c r="CI27" s="97"/>
      <c r="CJ27" s="65"/>
      <c r="CK27" s="64"/>
    </row>
    <row r="28" spans="2:89" x14ac:dyDescent="0.25">
      <c r="B28" s="32">
        <v>16</v>
      </c>
      <c r="C28" s="45"/>
      <c r="D28" s="43"/>
      <c r="E28" s="20"/>
      <c r="F28" s="20"/>
      <c r="G28" s="21"/>
      <c r="H28" s="22"/>
      <c r="I28" s="62"/>
      <c r="J28" s="26"/>
      <c r="K28" s="26"/>
      <c r="L28" s="28"/>
      <c r="M28" s="28"/>
      <c r="N28" s="28"/>
      <c r="O28" s="28"/>
      <c r="P28" s="70">
        <f t="shared" si="0"/>
        <v>0</v>
      </c>
      <c r="Q28" s="26">
        <f t="shared" si="1"/>
        <v>0</v>
      </c>
      <c r="R28" s="27">
        <f t="shared" si="2"/>
        <v>0</v>
      </c>
      <c r="S28" s="62"/>
      <c r="T28" s="28"/>
      <c r="U28" s="34">
        <f t="shared" si="3"/>
        <v>0</v>
      </c>
      <c r="V28" s="62"/>
      <c r="W28" s="63"/>
      <c r="X28" s="26"/>
      <c r="Y28" s="28"/>
      <c r="Z28" s="34">
        <f t="shared" si="9"/>
        <v>0</v>
      </c>
      <c r="AA28" s="71"/>
      <c r="AB28" s="28"/>
      <c r="AC28" s="72">
        <f t="shared" si="4"/>
        <v>0</v>
      </c>
      <c r="AD28" s="62"/>
      <c r="AE28" s="63"/>
      <c r="AF28" s="26"/>
      <c r="AG28" s="28"/>
      <c r="AH28" s="34">
        <f t="shared" si="10"/>
        <v>0</v>
      </c>
      <c r="AI28" s="71"/>
      <c r="AJ28" s="26"/>
      <c r="AK28" s="63"/>
      <c r="AL28" s="96">
        <f t="shared" si="11"/>
        <v>0</v>
      </c>
      <c r="AM28" s="71"/>
      <c r="AN28" s="26"/>
      <c r="AO28" s="26"/>
      <c r="AP28" s="26"/>
      <c r="AQ28" s="63"/>
      <c r="AR28" s="72">
        <f t="shared" si="5"/>
        <v>0</v>
      </c>
      <c r="AS28" s="62"/>
      <c r="AT28" s="28"/>
      <c r="AU28" s="34">
        <f t="shared" si="6"/>
        <v>0</v>
      </c>
      <c r="AV28" s="62"/>
      <c r="AW28" s="28"/>
      <c r="AX28" s="35">
        <f t="shared" si="7"/>
        <v>0</v>
      </c>
      <c r="AY28" s="61">
        <f t="shared" si="12"/>
        <v>0</v>
      </c>
      <c r="AZ28" s="62"/>
      <c r="BA28" s="28"/>
      <c r="BB28" s="34">
        <f t="shared" si="8"/>
        <v>0</v>
      </c>
      <c r="BC28" s="71"/>
      <c r="BD28" s="26"/>
      <c r="BE28" s="26"/>
      <c r="BF28" s="88"/>
      <c r="BG28" s="73">
        <f t="shared" si="13"/>
        <v>0</v>
      </c>
      <c r="BH28" s="63"/>
      <c r="BI28" s="28"/>
      <c r="BJ28" s="28"/>
      <c r="BK28" s="28"/>
      <c r="BL28" s="28"/>
      <c r="BM28" s="28"/>
      <c r="BN28" s="28"/>
      <c r="BO28" s="70"/>
      <c r="BP28" s="28"/>
      <c r="BQ28" s="28"/>
      <c r="BR28" s="70">
        <f t="shared" si="14"/>
        <v>0</v>
      </c>
      <c r="BS28" s="26">
        <f t="shared" si="15"/>
        <v>0</v>
      </c>
      <c r="BT28" s="27">
        <f t="shared" si="16"/>
        <v>0</v>
      </c>
      <c r="BU28" s="63"/>
      <c r="BV28" s="27"/>
      <c r="BW28" s="64"/>
      <c r="BX28" s="62"/>
      <c r="BY28" s="63"/>
      <c r="BZ28" s="97"/>
      <c r="CA28" s="62"/>
      <c r="CB28" s="63"/>
      <c r="CC28" s="97"/>
      <c r="CD28" s="62"/>
      <c r="CE28" s="63"/>
      <c r="CF28" s="97"/>
      <c r="CG28" s="62"/>
      <c r="CH28" s="63"/>
      <c r="CI28" s="97"/>
      <c r="CJ28" s="65"/>
      <c r="CK28" s="64"/>
    </row>
    <row r="29" spans="2:89" x14ac:dyDescent="0.25">
      <c r="B29" s="32">
        <v>17</v>
      </c>
      <c r="C29" s="45"/>
      <c r="D29" s="43"/>
      <c r="E29" s="20"/>
      <c r="F29" s="20"/>
      <c r="G29" s="21"/>
      <c r="H29" s="22"/>
      <c r="I29" s="62"/>
      <c r="J29" s="26"/>
      <c r="K29" s="26"/>
      <c r="L29" s="28"/>
      <c r="M29" s="28"/>
      <c r="N29" s="28"/>
      <c r="O29" s="28"/>
      <c r="P29" s="70">
        <f t="shared" si="0"/>
        <v>0</v>
      </c>
      <c r="Q29" s="26">
        <f t="shared" si="1"/>
        <v>0</v>
      </c>
      <c r="R29" s="27">
        <f t="shared" si="2"/>
        <v>0</v>
      </c>
      <c r="S29" s="62"/>
      <c r="T29" s="28"/>
      <c r="U29" s="34">
        <f t="shared" si="3"/>
        <v>0</v>
      </c>
      <c r="V29" s="62"/>
      <c r="W29" s="63"/>
      <c r="X29" s="26"/>
      <c r="Y29" s="28"/>
      <c r="Z29" s="34">
        <f t="shared" si="9"/>
        <v>0</v>
      </c>
      <c r="AA29" s="71"/>
      <c r="AB29" s="28"/>
      <c r="AC29" s="72">
        <f t="shared" si="4"/>
        <v>0</v>
      </c>
      <c r="AD29" s="62"/>
      <c r="AE29" s="63"/>
      <c r="AF29" s="26"/>
      <c r="AG29" s="28"/>
      <c r="AH29" s="34">
        <f t="shared" si="10"/>
        <v>0</v>
      </c>
      <c r="AI29" s="71"/>
      <c r="AJ29" s="26"/>
      <c r="AK29" s="63"/>
      <c r="AL29" s="96">
        <f t="shared" si="11"/>
        <v>0</v>
      </c>
      <c r="AM29" s="71"/>
      <c r="AN29" s="26"/>
      <c r="AO29" s="26"/>
      <c r="AP29" s="26"/>
      <c r="AQ29" s="63"/>
      <c r="AR29" s="72">
        <f t="shared" si="5"/>
        <v>0</v>
      </c>
      <c r="AS29" s="62"/>
      <c r="AT29" s="28"/>
      <c r="AU29" s="34">
        <f t="shared" si="6"/>
        <v>0</v>
      </c>
      <c r="AV29" s="62"/>
      <c r="AW29" s="28"/>
      <c r="AX29" s="35">
        <f t="shared" si="7"/>
        <v>0</v>
      </c>
      <c r="AY29" s="61">
        <f t="shared" si="12"/>
        <v>0</v>
      </c>
      <c r="AZ29" s="62"/>
      <c r="BA29" s="28"/>
      <c r="BB29" s="34">
        <f t="shared" si="8"/>
        <v>0</v>
      </c>
      <c r="BC29" s="71"/>
      <c r="BD29" s="26"/>
      <c r="BE29" s="26"/>
      <c r="BF29" s="88"/>
      <c r="BG29" s="73">
        <f t="shared" si="13"/>
        <v>0</v>
      </c>
      <c r="BH29" s="63"/>
      <c r="BI29" s="28"/>
      <c r="BJ29" s="28"/>
      <c r="BK29" s="28"/>
      <c r="BL29" s="28"/>
      <c r="BM29" s="28"/>
      <c r="BN29" s="28"/>
      <c r="BO29" s="70"/>
      <c r="BP29" s="28"/>
      <c r="BQ29" s="28"/>
      <c r="BR29" s="70">
        <f t="shared" si="14"/>
        <v>0</v>
      </c>
      <c r="BS29" s="26">
        <f t="shared" si="15"/>
        <v>0</v>
      </c>
      <c r="BT29" s="27">
        <f t="shared" si="16"/>
        <v>0</v>
      </c>
      <c r="BU29" s="63"/>
      <c r="BV29" s="27"/>
      <c r="BW29" s="64"/>
      <c r="BX29" s="62"/>
      <c r="BY29" s="63"/>
      <c r="BZ29" s="97"/>
      <c r="CA29" s="62"/>
      <c r="CB29" s="63"/>
      <c r="CC29" s="97"/>
      <c r="CD29" s="62"/>
      <c r="CE29" s="63"/>
      <c r="CF29" s="97"/>
      <c r="CG29" s="62"/>
      <c r="CH29" s="63"/>
      <c r="CI29" s="97"/>
      <c r="CJ29" s="65"/>
      <c r="CK29" s="64"/>
    </row>
    <row r="30" spans="2:89" x14ac:dyDescent="0.25">
      <c r="B30" s="32">
        <v>18</v>
      </c>
      <c r="C30" s="45"/>
      <c r="D30" s="43"/>
      <c r="E30" s="20"/>
      <c r="F30" s="20"/>
      <c r="G30" s="21"/>
      <c r="H30" s="22"/>
      <c r="I30" s="62"/>
      <c r="J30" s="26"/>
      <c r="K30" s="26"/>
      <c r="L30" s="28"/>
      <c r="M30" s="28"/>
      <c r="N30" s="28"/>
      <c r="O30" s="28"/>
      <c r="P30" s="70">
        <f t="shared" si="0"/>
        <v>0</v>
      </c>
      <c r="Q30" s="26">
        <f t="shared" si="1"/>
        <v>0</v>
      </c>
      <c r="R30" s="27">
        <f t="shared" si="2"/>
        <v>0</v>
      </c>
      <c r="S30" s="62"/>
      <c r="T30" s="28"/>
      <c r="U30" s="34">
        <f t="shared" si="3"/>
        <v>0</v>
      </c>
      <c r="V30" s="62"/>
      <c r="W30" s="63"/>
      <c r="X30" s="26"/>
      <c r="Y30" s="28"/>
      <c r="Z30" s="34">
        <f t="shared" si="9"/>
        <v>0</v>
      </c>
      <c r="AA30" s="71"/>
      <c r="AB30" s="28"/>
      <c r="AC30" s="72">
        <f t="shared" si="4"/>
        <v>0</v>
      </c>
      <c r="AD30" s="62"/>
      <c r="AE30" s="63"/>
      <c r="AF30" s="26"/>
      <c r="AG30" s="28"/>
      <c r="AH30" s="34">
        <f t="shared" si="10"/>
        <v>0</v>
      </c>
      <c r="AI30" s="71"/>
      <c r="AJ30" s="26"/>
      <c r="AK30" s="63"/>
      <c r="AL30" s="96">
        <f t="shared" si="11"/>
        <v>0</v>
      </c>
      <c r="AM30" s="71"/>
      <c r="AN30" s="26"/>
      <c r="AO30" s="26"/>
      <c r="AP30" s="26"/>
      <c r="AQ30" s="63"/>
      <c r="AR30" s="72">
        <f t="shared" si="5"/>
        <v>0</v>
      </c>
      <c r="AS30" s="62"/>
      <c r="AT30" s="28"/>
      <c r="AU30" s="34">
        <f t="shared" si="6"/>
        <v>0</v>
      </c>
      <c r="AV30" s="62"/>
      <c r="AW30" s="28"/>
      <c r="AX30" s="35">
        <f t="shared" si="7"/>
        <v>0</v>
      </c>
      <c r="AY30" s="61">
        <f t="shared" si="12"/>
        <v>0</v>
      </c>
      <c r="AZ30" s="62"/>
      <c r="BA30" s="28"/>
      <c r="BB30" s="34">
        <f t="shared" si="8"/>
        <v>0</v>
      </c>
      <c r="BC30" s="71"/>
      <c r="BD30" s="26"/>
      <c r="BE30" s="26"/>
      <c r="BF30" s="88"/>
      <c r="BG30" s="73">
        <f t="shared" si="13"/>
        <v>0</v>
      </c>
      <c r="BH30" s="63"/>
      <c r="BI30" s="28"/>
      <c r="BJ30" s="28"/>
      <c r="BK30" s="28"/>
      <c r="BL30" s="28"/>
      <c r="BM30" s="28"/>
      <c r="BN30" s="28"/>
      <c r="BO30" s="70"/>
      <c r="BP30" s="28"/>
      <c r="BQ30" s="28"/>
      <c r="BR30" s="70">
        <f t="shared" si="14"/>
        <v>0</v>
      </c>
      <c r="BS30" s="26">
        <f t="shared" si="15"/>
        <v>0</v>
      </c>
      <c r="BT30" s="27">
        <f t="shared" si="16"/>
        <v>0</v>
      </c>
      <c r="BU30" s="63"/>
      <c r="BV30" s="27"/>
      <c r="BW30" s="64"/>
      <c r="BX30" s="62"/>
      <c r="BY30" s="63"/>
      <c r="BZ30" s="97"/>
      <c r="CA30" s="62"/>
      <c r="CB30" s="63"/>
      <c r="CC30" s="97"/>
      <c r="CD30" s="62"/>
      <c r="CE30" s="63"/>
      <c r="CF30" s="97"/>
      <c r="CG30" s="62"/>
      <c r="CH30" s="63"/>
      <c r="CI30" s="97"/>
      <c r="CJ30" s="65"/>
      <c r="CK30" s="64"/>
    </row>
    <row r="31" spans="2:89" x14ac:dyDescent="0.25">
      <c r="B31" s="32">
        <v>19</v>
      </c>
      <c r="C31" s="45"/>
      <c r="D31" s="43"/>
      <c r="E31" s="20"/>
      <c r="F31" s="20"/>
      <c r="G31" s="21"/>
      <c r="H31" s="22"/>
      <c r="I31" s="62"/>
      <c r="J31" s="26"/>
      <c r="K31" s="26"/>
      <c r="L31" s="28"/>
      <c r="M31" s="28"/>
      <c r="N31" s="28"/>
      <c r="O31" s="28"/>
      <c r="P31" s="70">
        <f t="shared" si="0"/>
        <v>0</v>
      </c>
      <c r="Q31" s="26">
        <f t="shared" si="1"/>
        <v>0</v>
      </c>
      <c r="R31" s="27">
        <f t="shared" si="2"/>
        <v>0</v>
      </c>
      <c r="S31" s="62"/>
      <c r="T31" s="28"/>
      <c r="U31" s="34">
        <f t="shared" si="3"/>
        <v>0</v>
      </c>
      <c r="V31" s="62"/>
      <c r="W31" s="63"/>
      <c r="X31" s="26"/>
      <c r="Y31" s="28"/>
      <c r="Z31" s="34">
        <f t="shared" si="9"/>
        <v>0</v>
      </c>
      <c r="AA31" s="71"/>
      <c r="AB31" s="28"/>
      <c r="AC31" s="72">
        <f t="shared" si="4"/>
        <v>0</v>
      </c>
      <c r="AD31" s="62"/>
      <c r="AE31" s="63"/>
      <c r="AF31" s="26"/>
      <c r="AG31" s="28"/>
      <c r="AH31" s="34">
        <f t="shared" si="10"/>
        <v>0</v>
      </c>
      <c r="AI31" s="71"/>
      <c r="AJ31" s="26"/>
      <c r="AK31" s="63"/>
      <c r="AL31" s="96">
        <f t="shared" si="11"/>
        <v>0</v>
      </c>
      <c r="AM31" s="71"/>
      <c r="AN31" s="26"/>
      <c r="AO31" s="26"/>
      <c r="AP31" s="26"/>
      <c r="AQ31" s="63"/>
      <c r="AR31" s="72">
        <f t="shared" si="5"/>
        <v>0</v>
      </c>
      <c r="AS31" s="62"/>
      <c r="AT31" s="28"/>
      <c r="AU31" s="34">
        <f t="shared" si="6"/>
        <v>0</v>
      </c>
      <c r="AV31" s="62"/>
      <c r="AW31" s="28"/>
      <c r="AX31" s="35">
        <f t="shared" si="7"/>
        <v>0</v>
      </c>
      <c r="AY31" s="61">
        <f t="shared" si="12"/>
        <v>0</v>
      </c>
      <c r="AZ31" s="62"/>
      <c r="BA31" s="28"/>
      <c r="BB31" s="34">
        <f t="shared" si="8"/>
        <v>0</v>
      </c>
      <c r="BC31" s="71"/>
      <c r="BD31" s="26"/>
      <c r="BE31" s="26"/>
      <c r="BF31" s="88"/>
      <c r="BG31" s="73">
        <f t="shared" si="13"/>
        <v>0</v>
      </c>
      <c r="BH31" s="63"/>
      <c r="BI31" s="28"/>
      <c r="BJ31" s="28"/>
      <c r="BK31" s="28"/>
      <c r="BL31" s="28"/>
      <c r="BM31" s="28"/>
      <c r="BN31" s="28"/>
      <c r="BO31" s="70"/>
      <c r="BP31" s="28"/>
      <c r="BQ31" s="28"/>
      <c r="BR31" s="70">
        <f t="shared" si="14"/>
        <v>0</v>
      </c>
      <c r="BS31" s="26">
        <f t="shared" si="15"/>
        <v>0</v>
      </c>
      <c r="BT31" s="27">
        <f t="shared" si="16"/>
        <v>0</v>
      </c>
      <c r="BU31" s="63"/>
      <c r="BV31" s="27"/>
      <c r="BW31" s="64"/>
      <c r="BX31" s="62"/>
      <c r="BY31" s="63"/>
      <c r="BZ31" s="97"/>
      <c r="CA31" s="62"/>
      <c r="CB31" s="63"/>
      <c r="CC31" s="97"/>
      <c r="CD31" s="62"/>
      <c r="CE31" s="63"/>
      <c r="CF31" s="97"/>
      <c r="CG31" s="62"/>
      <c r="CH31" s="63"/>
      <c r="CI31" s="97"/>
      <c r="CJ31" s="65"/>
      <c r="CK31" s="64"/>
    </row>
    <row r="32" spans="2:89" x14ac:dyDescent="0.25">
      <c r="B32" s="32">
        <v>20</v>
      </c>
      <c r="C32" s="45"/>
      <c r="D32" s="43"/>
      <c r="E32" s="20"/>
      <c r="F32" s="20"/>
      <c r="G32" s="21"/>
      <c r="H32" s="22"/>
      <c r="I32" s="62"/>
      <c r="J32" s="26"/>
      <c r="K32" s="26"/>
      <c r="L32" s="28"/>
      <c r="M32" s="28"/>
      <c r="N32" s="28"/>
      <c r="O32" s="28"/>
      <c r="P32" s="70">
        <f t="shared" si="0"/>
        <v>0</v>
      </c>
      <c r="Q32" s="26">
        <f t="shared" si="1"/>
        <v>0</v>
      </c>
      <c r="R32" s="27">
        <f t="shared" si="2"/>
        <v>0</v>
      </c>
      <c r="S32" s="62"/>
      <c r="T32" s="28"/>
      <c r="U32" s="34">
        <f t="shared" si="3"/>
        <v>0</v>
      </c>
      <c r="V32" s="62"/>
      <c r="W32" s="63"/>
      <c r="X32" s="26"/>
      <c r="Y32" s="28"/>
      <c r="Z32" s="34">
        <f t="shared" si="9"/>
        <v>0</v>
      </c>
      <c r="AA32" s="71"/>
      <c r="AB32" s="28"/>
      <c r="AC32" s="72">
        <f t="shared" si="4"/>
        <v>0</v>
      </c>
      <c r="AD32" s="62"/>
      <c r="AE32" s="63"/>
      <c r="AF32" s="26"/>
      <c r="AG32" s="28"/>
      <c r="AH32" s="34">
        <f t="shared" si="10"/>
        <v>0</v>
      </c>
      <c r="AI32" s="71"/>
      <c r="AJ32" s="26"/>
      <c r="AK32" s="63"/>
      <c r="AL32" s="96">
        <f t="shared" si="11"/>
        <v>0</v>
      </c>
      <c r="AM32" s="71"/>
      <c r="AN32" s="26"/>
      <c r="AO32" s="26"/>
      <c r="AP32" s="26"/>
      <c r="AQ32" s="63"/>
      <c r="AR32" s="72">
        <f t="shared" si="5"/>
        <v>0</v>
      </c>
      <c r="AS32" s="62"/>
      <c r="AT32" s="28"/>
      <c r="AU32" s="34">
        <f t="shared" si="6"/>
        <v>0</v>
      </c>
      <c r="AV32" s="62"/>
      <c r="AW32" s="28"/>
      <c r="AX32" s="35">
        <f t="shared" si="7"/>
        <v>0</v>
      </c>
      <c r="AY32" s="61">
        <f t="shared" si="12"/>
        <v>0</v>
      </c>
      <c r="AZ32" s="62"/>
      <c r="BA32" s="28"/>
      <c r="BB32" s="34">
        <f t="shared" si="8"/>
        <v>0</v>
      </c>
      <c r="BC32" s="71"/>
      <c r="BD32" s="26"/>
      <c r="BE32" s="26"/>
      <c r="BF32" s="88"/>
      <c r="BG32" s="73">
        <f t="shared" si="13"/>
        <v>0</v>
      </c>
      <c r="BH32" s="63"/>
      <c r="BI32" s="28"/>
      <c r="BJ32" s="28"/>
      <c r="BK32" s="28"/>
      <c r="BL32" s="28"/>
      <c r="BM32" s="28"/>
      <c r="BN32" s="28"/>
      <c r="BO32" s="70"/>
      <c r="BP32" s="28"/>
      <c r="BQ32" s="28"/>
      <c r="BR32" s="70">
        <f t="shared" si="14"/>
        <v>0</v>
      </c>
      <c r="BS32" s="26">
        <f t="shared" si="15"/>
        <v>0</v>
      </c>
      <c r="BT32" s="27">
        <f t="shared" si="16"/>
        <v>0</v>
      </c>
      <c r="BU32" s="63"/>
      <c r="BV32" s="27"/>
      <c r="BW32" s="64"/>
      <c r="BX32" s="62"/>
      <c r="BY32" s="63"/>
      <c r="BZ32" s="97"/>
      <c r="CA32" s="62"/>
      <c r="CB32" s="63"/>
      <c r="CC32" s="97"/>
      <c r="CD32" s="62"/>
      <c r="CE32" s="63"/>
      <c r="CF32" s="97"/>
      <c r="CG32" s="62"/>
      <c r="CH32" s="63"/>
      <c r="CI32" s="97"/>
      <c r="CJ32" s="65"/>
      <c r="CK32" s="64"/>
    </row>
    <row r="33" spans="1:89" x14ac:dyDescent="0.25">
      <c r="B33" s="32">
        <v>21</v>
      </c>
      <c r="C33" s="45"/>
      <c r="D33" s="43"/>
      <c r="E33" s="20"/>
      <c r="F33" s="20"/>
      <c r="G33" s="21"/>
      <c r="H33" s="22"/>
      <c r="I33" s="62"/>
      <c r="J33" s="26"/>
      <c r="K33" s="26"/>
      <c r="L33" s="28"/>
      <c r="M33" s="28"/>
      <c r="N33" s="28"/>
      <c r="O33" s="28"/>
      <c r="P33" s="70">
        <f t="shared" si="0"/>
        <v>0</v>
      </c>
      <c r="Q33" s="26">
        <f t="shared" si="1"/>
        <v>0</v>
      </c>
      <c r="R33" s="27">
        <f t="shared" si="2"/>
        <v>0</v>
      </c>
      <c r="S33" s="62"/>
      <c r="T33" s="28"/>
      <c r="U33" s="34">
        <f t="shared" si="3"/>
        <v>0</v>
      </c>
      <c r="V33" s="62"/>
      <c r="W33" s="63"/>
      <c r="X33" s="26"/>
      <c r="Y33" s="28"/>
      <c r="Z33" s="34">
        <f t="shared" si="9"/>
        <v>0</v>
      </c>
      <c r="AA33" s="71"/>
      <c r="AB33" s="28"/>
      <c r="AC33" s="72">
        <f t="shared" si="4"/>
        <v>0</v>
      </c>
      <c r="AD33" s="62"/>
      <c r="AE33" s="63"/>
      <c r="AF33" s="26"/>
      <c r="AG33" s="28"/>
      <c r="AH33" s="34">
        <f t="shared" si="10"/>
        <v>0</v>
      </c>
      <c r="AI33" s="71"/>
      <c r="AJ33" s="26"/>
      <c r="AK33" s="63"/>
      <c r="AL33" s="96">
        <f t="shared" si="11"/>
        <v>0</v>
      </c>
      <c r="AM33" s="71"/>
      <c r="AN33" s="26"/>
      <c r="AO33" s="26"/>
      <c r="AP33" s="26"/>
      <c r="AQ33" s="63"/>
      <c r="AR33" s="72">
        <f t="shared" si="5"/>
        <v>0</v>
      </c>
      <c r="AS33" s="62"/>
      <c r="AT33" s="28"/>
      <c r="AU33" s="34">
        <f t="shared" si="6"/>
        <v>0</v>
      </c>
      <c r="AV33" s="62"/>
      <c r="AW33" s="28"/>
      <c r="AX33" s="35">
        <f t="shared" si="7"/>
        <v>0</v>
      </c>
      <c r="AY33" s="61">
        <f t="shared" si="12"/>
        <v>0</v>
      </c>
      <c r="AZ33" s="62"/>
      <c r="BA33" s="28"/>
      <c r="BB33" s="34">
        <f t="shared" si="8"/>
        <v>0</v>
      </c>
      <c r="BC33" s="71"/>
      <c r="BD33" s="26"/>
      <c r="BE33" s="26"/>
      <c r="BF33" s="88"/>
      <c r="BG33" s="73">
        <f t="shared" si="13"/>
        <v>0</v>
      </c>
      <c r="BH33" s="63"/>
      <c r="BI33" s="28"/>
      <c r="BJ33" s="28"/>
      <c r="BK33" s="28"/>
      <c r="BL33" s="28"/>
      <c r="BM33" s="28"/>
      <c r="BN33" s="28"/>
      <c r="BO33" s="70"/>
      <c r="BP33" s="28"/>
      <c r="BQ33" s="28"/>
      <c r="BR33" s="70">
        <f t="shared" si="14"/>
        <v>0</v>
      </c>
      <c r="BS33" s="26">
        <f t="shared" si="15"/>
        <v>0</v>
      </c>
      <c r="BT33" s="27">
        <f t="shared" si="16"/>
        <v>0</v>
      </c>
      <c r="BU33" s="63"/>
      <c r="BV33" s="27"/>
      <c r="BW33" s="64"/>
      <c r="BX33" s="62"/>
      <c r="BY33" s="63"/>
      <c r="BZ33" s="97"/>
      <c r="CA33" s="62"/>
      <c r="CB33" s="63"/>
      <c r="CC33" s="97"/>
      <c r="CD33" s="62"/>
      <c r="CE33" s="63"/>
      <c r="CF33" s="97"/>
      <c r="CG33" s="62"/>
      <c r="CH33" s="63"/>
      <c r="CI33" s="97"/>
      <c r="CJ33" s="65"/>
      <c r="CK33" s="64"/>
    </row>
    <row r="34" spans="1:89" x14ac:dyDescent="0.25">
      <c r="B34" s="32">
        <v>22</v>
      </c>
      <c r="C34" s="45"/>
      <c r="D34" s="43"/>
      <c r="E34" s="20"/>
      <c r="F34" s="20"/>
      <c r="G34" s="21"/>
      <c r="H34" s="22"/>
      <c r="I34" s="62"/>
      <c r="J34" s="26"/>
      <c r="K34" s="26"/>
      <c r="L34" s="28"/>
      <c r="M34" s="28"/>
      <c r="N34" s="28"/>
      <c r="O34" s="28"/>
      <c r="P34" s="70">
        <f t="shared" si="0"/>
        <v>0</v>
      </c>
      <c r="Q34" s="26">
        <f t="shared" si="1"/>
        <v>0</v>
      </c>
      <c r="R34" s="27">
        <f t="shared" si="2"/>
        <v>0</v>
      </c>
      <c r="S34" s="62"/>
      <c r="T34" s="28"/>
      <c r="U34" s="34">
        <f t="shared" si="3"/>
        <v>0</v>
      </c>
      <c r="V34" s="62"/>
      <c r="W34" s="63"/>
      <c r="X34" s="26"/>
      <c r="Y34" s="28"/>
      <c r="Z34" s="34">
        <f t="shared" si="9"/>
        <v>0</v>
      </c>
      <c r="AA34" s="71"/>
      <c r="AB34" s="28"/>
      <c r="AC34" s="72">
        <f t="shared" si="4"/>
        <v>0</v>
      </c>
      <c r="AD34" s="62"/>
      <c r="AE34" s="63"/>
      <c r="AF34" s="26"/>
      <c r="AG34" s="28"/>
      <c r="AH34" s="34">
        <f t="shared" si="10"/>
        <v>0</v>
      </c>
      <c r="AI34" s="71"/>
      <c r="AJ34" s="26"/>
      <c r="AK34" s="63"/>
      <c r="AL34" s="96">
        <f t="shared" si="11"/>
        <v>0</v>
      </c>
      <c r="AM34" s="71"/>
      <c r="AN34" s="26"/>
      <c r="AO34" s="26"/>
      <c r="AP34" s="26"/>
      <c r="AQ34" s="63"/>
      <c r="AR34" s="72">
        <f t="shared" si="5"/>
        <v>0</v>
      </c>
      <c r="AS34" s="62"/>
      <c r="AT34" s="28"/>
      <c r="AU34" s="34">
        <f t="shared" si="6"/>
        <v>0</v>
      </c>
      <c r="AV34" s="62"/>
      <c r="AW34" s="28"/>
      <c r="AX34" s="35">
        <f t="shared" si="7"/>
        <v>0</v>
      </c>
      <c r="AY34" s="61">
        <f t="shared" si="12"/>
        <v>0</v>
      </c>
      <c r="AZ34" s="62"/>
      <c r="BA34" s="28"/>
      <c r="BB34" s="34">
        <f t="shared" si="8"/>
        <v>0</v>
      </c>
      <c r="BC34" s="71"/>
      <c r="BD34" s="26"/>
      <c r="BE34" s="26"/>
      <c r="BF34" s="88"/>
      <c r="BG34" s="73">
        <f t="shared" si="13"/>
        <v>0</v>
      </c>
      <c r="BH34" s="63"/>
      <c r="BI34" s="28"/>
      <c r="BJ34" s="28"/>
      <c r="BK34" s="28"/>
      <c r="BL34" s="28"/>
      <c r="BM34" s="28"/>
      <c r="BN34" s="28"/>
      <c r="BO34" s="70"/>
      <c r="BP34" s="28"/>
      <c r="BQ34" s="28"/>
      <c r="BR34" s="70">
        <f t="shared" si="14"/>
        <v>0</v>
      </c>
      <c r="BS34" s="26">
        <f t="shared" si="15"/>
        <v>0</v>
      </c>
      <c r="BT34" s="27">
        <f t="shared" si="16"/>
        <v>0</v>
      </c>
      <c r="BU34" s="63"/>
      <c r="BV34" s="27"/>
      <c r="BW34" s="64"/>
      <c r="BX34" s="62"/>
      <c r="BY34" s="63"/>
      <c r="BZ34" s="97"/>
      <c r="CA34" s="62"/>
      <c r="CB34" s="63"/>
      <c r="CC34" s="97"/>
      <c r="CD34" s="62"/>
      <c r="CE34" s="63"/>
      <c r="CF34" s="97"/>
      <c r="CG34" s="62"/>
      <c r="CH34" s="63"/>
      <c r="CI34" s="97"/>
      <c r="CJ34" s="65"/>
      <c r="CK34" s="64"/>
    </row>
    <row r="35" spans="1:89" x14ac:dyDescent="0.25">
      <c r="B35" s="32">
        <v>23</v>
      </c>
      <c r="C35" s="45"/>
      <c r="D35" s="43"/>
      <c r="E35" s="20"/>
      <c r="F35" s="20"/>
      <c r="G35" s="21"/>
      <c r="H35" s="22"/>
      <c r="I35" s="62"/>
      <c r="J35" s="26"/>
      <c r="K35" s="26"/>
      <c r="L35" s="28"/>
      <c r="M35" s="28"/>
      <c r="N35" s="28"/>
      <c r="O35" s="28"/>
      <c r="P35" s="70">
        <f t="shared" si="0"/>
        <v>0</v>
      </c>
      <c r="Q35" s="26">
        <f t="shared" si="1"/>
        <v>0</v>
      </c>
      <c r="R35" s="27">
        <f t="shared" si="2"/>
        <v>0</v>
      </c>
      <c r="S35" s="62"/>
      <c r="T35" s="28"/>
      <c r="U35" s="34">
        <f t="shared" si="3"/>
        <v>0</v>
      </c>
      <c r="V35" s="62"/>
      <c r="W35" s="63"/>
      <c r="X35" s="26"/>
      <c r="Y35" s="28"/>
      <c r="Z35" s="34">
        <f t="shared" si="9"/>
        <v>0</v>
      </c>
      <c r="AA35" s="71"/>
      <c r="AB35" s="28"/>
      <c r="AC35" s="72">
        <f t="shared" si="4"/>
        <v>0</v>
      </c>
      <c r="AD35" s="62"/>
      <c r="AE35" s="63"/>
      <c r="AF35" s="26"/>
      <c r="AG35" s="28"/>
      <c r="AH35" s="34">
        <f t="shared" si="10"/>
        <v>0</v>
      </c>
      <c r="AI35" s="71"/>
      <c r="AJ35" s="26"/>
      <c r="AK35" s="63"/>
      <c r="AL35" s="96">
        <f t="shared" si="11"/>
        <v>0</v>
      </c>
      <c r="AM35" s="71"/>
      <c r="AN35" s="26"/>
      <c r="AO35" s="26"/>
      <c r="AP35" s="26"/>
      <c r="AQ35" s="63"/>
      <c r="AR35" s="72">
        <f t="shared" si="5"/>
        <v>0</v>
      </c>
      <c r="AS35" s="62"/>
      <c r="AT35" s="28"/>
      <c r="AU35" s="34">
        <f t="shared" si="6"/>
        <v>0</v>
      </c>
      <c r="AV35" s="62"/>
      <c r="AW35" s="28"/>
      <c r="AX35" s="35">
        <f t="shared" si="7"/>
        <v>0</v>
      </c>
      <c r="AY35" s="61">
        <f t="shared" si="12"/>
        <v>0</v>
      </c>
      <c r="AZ35" s="62"/>
      <c r="BA35" s="28"/>
      <c r="BB35" s="34">
        <f t="shared" si="8"/>
        <v>0</v>
      </c>
      <c r="BC35" s="71"/>
      <c r="BD35" s="26"/>
      <c r="BE35" s="26"/>
      <c r="BF35" s="88"/>
      <c r="BG35" s="73">
        <f t="shared" si="13"/>
        <v>0</v>
      </c>
      <c r="BH35" s="63"/>
      <c r="BI35" s="28"/>
      <c r="BJ35" s="28"/>
      <c r="BK35" s="28"/>
      <c r="BL35" s="28"/>
      <c r="BM35" s="28"/>
      <c r="BN35" s="28"/>
      <c r="BO35" s="70"/>
      <c r="BP35" s="28"/>
      <c r="BQ35" s="28"/>
      <c r="BR35" s="70">
        <f t="shared" si="14"/>
        <v>0</v>
      </c>
      <c r="BS35" s="26">
        <f t="shared" si="15"/>
        <v>0</v>
      </c>
      <c r="BT35" s="27">
        <f t="shared" si="16"/>
        <v>0</v>
      </c>
      <c r="BU35" s="63"/>
      <c r="BV35" s="27"/>
      <c r="BW35" s="64"/>
      <c r="BX35" s="62"/>
      <c r="BY35" s="63"/>
      <c r="BZ35" s="97"/>
      <c r="CA35" s="62"/>
      <c r="CB35" s="63"/>
      <c r="CC35" s="97"/>
      <c r="CD35" s="62"/>
      <c r="CE35" s="63"/>
      <c r="CF35" s="97"/>
      <c r="CG35" s="62"/>
      <c r="CH35" s="63"/>
      <c r="CI35" s="97"/>
      <c r="CJ35" s="65"/>
      <c r="CK35" s="64"/>
    </row>
    <row r="36" spans="1:89" x14ac:dyDescent="0.25">
      <c r="B36" s="32">
        <v>24</v>
      </c>
      <c r="C36" s="45"/>
      <c r="D36" s="43"/>
      <c r="E36" s="20"/>
      <c r="F36" s="20"/>
      <c r="G36" s="21"/>
      <c r="H36" s="22"/>
      <c r="I36" s="62"/>
      <c r="J36" s="26"/>
      <c r="K36" s="26"/>
      <c r="L36" s="28"/>
      <c r="M36" s="28"/>
      <c r="N36" s="28"/>
      <c r="O36" s="28"/>
      <c r="P36" s="70">
        <f t="shared" si="0"/>
        <v>0</v>
      </c>
      <c r="Q36" s="26">
        <f t="shared" si="1"/>
        <v>0</v>
      </c>
      <c r="R36" s="27">
        <f t="shared" si="2"/>
        <v>0</v>
      </c>
      <c r="S36" s="62"/>
      <c r="T36" s="28"/>
      <c r="U36" s="34">
        <f t="shared" si="3"/>
        <v>0</v>
      </c>
      <c r="V36" s="62"/>
      <c r="W36" s="63"/>
      <c r="X36" s="26"/>
      <c r="Y36" s="28"/>
      <c r="Z36" s="34">
        <f t="shared" si="9"/>
        <v>0</v>
      </c>
      <c r="AA36" s="71"/>
      <c r="AB36" s="28"/>
      <c r="AC36" s="72">
        <f t="shared" si="4"/>
        <v>0</v>
      </c>
      <c r="AD36" s="62"/>
      <c r="AE36" s="63"/>
      <c r="AF36" s="26"/>
      <c r="AG36" s="28"/>
      <c r="AH36" s="34">
        <f t="shared" si="10"/>
        <v>0</v>
      </c>
      <c r="AI36" s="71"/>
      <c r="AJ36" s="26"/>
      <c r="AK36" s="63"/>
      <c r="AL36" s="96">
        <f t="shared" si="11"/>
        <v>0</v>
      </c>
      <c r="AM36" s="71"/>
      <c r="AN36" s="26"/>
      <c r="AO36" s="26"/>
      <c r="AP36" s="26"/>
      <c r="AQ36" s="63"/>
      <c r="AR36" s="72">
        <f t="shared" si="5"/>
        <v>0</v>
      </c>
      <c r="AS36" s="62"/>
      <c r="AT36" s="28"/>
      <c r="AU36" s="34">
        <f t="shared" si="6"/>
        <v>0</v>
      </c>
      <c r="AV36" s="62"/>
      <c r="AW36" s="28"/>
      <c r="AX36" s="35">
        <f t="shared" si="7"/>
        <v>0</v>
      </c>
      <c r="AY36" s="61">
        <f t="shared" si="12"/>
        <v>0</v>
      </c>
      <c r="AZ36" s="62"/>
      <c r="BA36" s="28"/>
      <c r="BB36" s="34">
        <f t="shared" si="8"/>
        <v>0</v>
      </c>
      <c r="BC36" s="71"/>
      <c r="BD36" s="26"/>
      <c r="BE36" s="26"/>
      <c r="BF36" s="88"/>
      <c r="BG36" s="73">
        <f t="shared" si="13"/>
        <v>0</v>
      </c>
      <c r="BH36" s="63"/>
      <c r="BI36" s="28"/>
      <c r="BJ36" s="28"/>
      <c r="BK36" s="28"/>
      <c r="BL36" s="28"/>
      <c r="BM36" s="28"/>
      <c r="BN36" s="28"/>
      <c r="BO36" s="70"/>
      <c r="BP36" s="28"/>
      <c r="BQ36" s="28"/>
      <c r="BR36" s="70">
        <f t="shared" si="14"/>
        <v>0</v>
      </c>
      <c r="BS36" s="26">
        <f t="shared" si="15"/>
        <v>0</v>
      </c>
      <c r="BT36" s="27">
        <f t="shared" si="16"/>
        <v>0</v>
      </c>
      <c r="BU36" s="63"/>
      <c r="BV36" s="27"/>
      <c r="BW36" s="64"/>
      <c r="BX36" s="62"/>
      <c r="BY36" s="63"/>
      <c r="BZ36" s="97"/>
      <c r="CA36" s="62"/>
      <c r="CB36" s="63"/>
      <c r="CC36" s="97"/>
      <c r="CD36" s="62"/>
      <c r="CE36" s="63"/>
      <c r="CF36" s="97"/>
      <c r="CG36" s="62"/>
      <c r="CH36" s="63"/>
      <c r="CI36" s="97"/>
      <c r="CJ36" s="65"/>
      <c r="CK36" s="64"/>
    </row>
    <row r="37" spans="1:89" x14ac:dyDescent="0.25">
      <c r="B37" s="32">
        <v>25</v>
      </c>
      <c r="C37" s="45"/>
      <c r="D37" s="43"/>
      <c r="E37" s="20"/>
      <c r="F37" s="20"/>
      <c r="G37" s="21"/>
      <c r="H37" s="22"/>
      <c r="I37" s="62"/>
      <c r="J37" s="26"/>
      <c r="K37" s="26"/>
      <c r="L37" s="28"/>
      <c r="M37" s="28"/>
      <c r="N37" s="28"/>
      <c r="O37" s="28"/>
      <c r="P37" s="70">
        <f t="shared" si="0"/>
        <v>0</v>
      </c>
      <c r="Q37" s="26">
        <f t="shared" si="1"/>
        <v>0</v>
      </c>
      <c r="R37" s="27">
        <f t="shared" si="2"/>
        <v>0</v>
      </c>
      <c r="S37" s="62"/>
      <c r="T37" s="28"/>
      <c r="U37" s="34">
        <f t="shared" si="3"/>
        <v>0</v>
      </c>
      <c r="V37" s="62"/>
      <c r="W37" s="63"/>
      <c r="X37" s="26"/>
      <c r="Y37" s="28"/>
      <c r="Z37" s="34">
        <f t="shared" si="9"/>
        <v>0</v>
      </c>
      <c r="AA37" s="71"/>
      <c r="AB37" s="28"/>
      <c r="AC37" s="72">
        <f t="shared" si="4"/>
        <v>0</v>
      </c>
      <c r="AD37" s="62"/>
      <c r="AE37" s="63"/>
      <c r="AF37" s="26"/>
      <c r="AG37" s="28"/>
      <c r="AH37" s="34">
        <f t="shared" si="10"/>
        <v>0</v>
      </c>
      <c r="AI37" s="71"/>
      <c r="AJ37" s="26"/>
      <c r="AK37" s="63"/>
      <c r="AL37" s="96">
        <f t="shared" si="11"/>
        <v>0</v>
      </c>
      <c r="AM37" s="71"/>
      <c r="AN37" s="26"/>
      <c r="AO37" s="26"/>
      <c r="AP37" s="26"/>
      <c r="AQ37" s="63"/>
      <c r="AR37" s="72">
        <f t="shared" si="5"/>
        <v>0</v>
      </c>
      <c r="AS37" s="62"/>
      <c r="AT37" s="28"/>
      <c r="AU37" s="34">
        <f t="shared" si="6"/>
        <v>0</v>
      </c>
      <c r="AV37" s="62"/>
      <c r="AW37" s="28"/>
      <c r="AX37" s="35">
        <f t="shared" si="7"/>
        <v>0</v>
      </c>
      <c r="AY37" s="61">
        <f t="shared" si="12"/>
        <v>0</v>
      </c>
      <c r="AZ37" s="62"/>
      <c r="BA37" s="28"/>
      <c r="BB37" s="34">
        <f t="shared" si="8"/>
        <v>0</v>
      </c>
      <c r="BC37" s="71"/>
      <c r="BD37" s="26"/>
      <c r="BE37" s="26"/>
      <c r="BF37" s="88"/>
      <c r="BG37" s="73">
        <f t="shared" si="13"/>
        <v>0</v>
      </c>
      <c r="BH37" s="63"/>
      <c r="BI37" s="28"/>
      <c r="BJ37" s="28"/>
      <c r="BK37" s="28"/>
      <c r="BL37" s="28"/>
      <c r="BM37" s="28"/>
      <c r="BN37" s="28"/>
      <c r="BO37" s="70"/>
      <c r="BP37" s="28"/>
      <c r="BQ37" s="28"/>
      <c r="BR37" s="70">
        <f t="shared" si="14"/>
        <v>0</v>
      </c>
      <c r="BS37" s="26">
        <f t="shared" si="15"/>
        <v>0</v>
      </c>
      <c r="BT37" s="27">
        <f t="shared" si="16"/>
        <v>0</v>
      </c>
      <c r="BU37" s="63"/>
      <c r="BV37" s="27"/>
      <c r="BW37" s="64"/>
      <c r="BX37" s="62"/>
      <c r="BY37" s="63"/>
      <c r="BZ37" s="97"/>
      <c r="CA37" s="62"/>
      <c r="CB37" s="63"/>
      <c r="CC37" s="97"/>
      <c r="CD37" s="62"/>
      <c r="CE37" s="63"/>
      <c r="CF37" s="97"/>
      <c r="CG37" s="62"/>
      <c r="CH37" s="63"/>
      <c r="CI37" s="97"/>
      <c r="CJ37" s="65"/>
      <c r="CK37" s="64"/>
    </row>
    <row r="38" spans="1:89" x14ac:dyDescent="0.25">
      <c r="B38" s="32">
        <v>26</v>
      </c>
      <c r="C38" s="45"/>
      <c r="D38" s="43"/>
      <c r="E38" s="20"/>
      <c r="F38" s="20"/>
      <c r="G38" s="21"/>
      <c r="H38" s="22"/>
      <c r="I38" s="62"/>
      <c r="J38" s="26"/>
      <c r="K38" s="26"/>
      <c r="L38" s="28"/>
      <c r="M38" s="28"/>
      <c r="N38" s="28"/>
      <c r="O38" s="28"/>
      <c r="P38" s="70">
        <f t="shared" si="0"/>
        <v>0</v>
      </c>
      <c r="Q38" s="26">
        <f t="shared" si="1"/>
        <v>0</v>
      </c>
      <c r="R38" s="27">
        <f t="shared" si="2"/>
        <v>0</v>
      </c>
      <c r="S38" s="62"/>
      <c r="T38" s="28"/>
      <c r="U38" s="34">
        <f t="shared" si="3"/>
        <v>0</v>
      </c>
      <c r="V38" s="62"/>
      <c r="W38" s="63"/>
      <c r="X38" s="26"/>
      <c r="Y38" s="28"/>
      <c r="Z38" s="34">
        <f t="shared" si="9"/>
        <v>0</v>
      </c>
      <c r="AA38" s="71"/>
      <c r="AB38" s="28"/>
      <c r="AC38" s="72">
        <f t="shared" si="4"/>
        <v>0</v>
      </c>
      <c r="AD38" s="62"/>
      <c r="AE38" s="63"/>
      <c r="AF38" s="26"/>
      <c r="AG38" s="28"/>
      <c r="AH38" s="34">
        <f t="shared" si="10"/>
        <v>0</v>
      </c>
      <c r="AI38" s="71"/>
      <c r="AJ38" s="26"/>
      <c r="AK38" s="63"/>
      <c r="AL38" s="96">
        <f t="shared" si="11"/>
        <v>0</v>
      </c>
      <c r="AM38" s="71"/>
      <c r="AN38" s="26"/>
      <c r="AO38" s="26"/>
      <c r="AP38" s="26"/>
      <c r="AQ38" s="63"/>
      <c r="AR38" s="72">
        <f t="shared" si="5"/>
        <v>0</v>
      </c>
      <c r="AS38" s="62"/>
      <c r="AT38" s="28"/>
      <c r="AU38" s="34">
        <f t="shared" si="6"/>
        <v>0</v>
      </c>
      <c r="AV38" s="62"/>
      <c r="AW38" s="28"/>
      <c r="AX38" s="35">
        <f t="shared" si="7"/>
        <v>0</v>
      </c>
      <c r="AY38" s="61">
        <f t="shared" si="12"/>
        <v>0</v>
      </c>
      <c r="AZ38" s="62"/>
      <c r="BA38" s="28"/>
      <c r="BB38" s="34">
        <f t="shared" si="8"/>
        <v>0</v>
      </c>
      <c r="BC38" s="71"/>
      <c r="BD38" s="26"/>
      <c r="BE38" s="26"/>
      <c r="BF38" s="88"/>
      <c r="BG38" s="73">
        <f t="shared" si="13"/>
        <v>0</v>
      </c>
      <c r="BH38" s="63"/>
      <c r="BI38" s="28"/>
      <c r="BJ38" s="28"/>
      <c r="BK38" s="28"/>
      <c r="BL38" s="28"/>
      <c r="BM38" s="28"/>
      <c r="BN38" s="28"/>
      <c r="BO38" s="70"/>
      <c r="BP38" s="28"/>
      <c r="BQ38" s="28"/>
      <c r="BR38" s="70">
        <f t="shared" si="14"/>
        <v>0</v>
      </c>
      <c r="BS38" s="26">
        <f t="shared" si="15"/>
        <v>0</v>
      </c>
      <c r="BT38" s="27">
        <f t="shared" si="16"/>
        <v>0</v>
      </c>
      <c r="BU38" s="63"/>
      <c r="BV38" s="27"/>
      <c r="BW38" s="64"/>
      <c r="BX38" s="62"/>
      <c r="BY38" s="63"/>
      <c r="BZ38" s="97"/>
      <c r="CA38" s="62"/>
      <c r="CB38" s="63"/>
      <c r="CC38" s="97"/>
      <c r="CD38" s="62"/>
      <c r="CE38" s="63"/>
      <c r="CF38" s="97"/>
      <c r="CG38" s="62"/>
      <c r="CH38" s="63"/>
      <c r="CI38" s="97"/>
      <c r="CJ38" s="65"/>
      <c r="CK38" s="64"/>
    </row>
    <row r="39" spans="1:89" x14ac:dyDescent="0.25">
      <c r="B39" s="32">
        <v>27</v>
      </c>
      <c r="C39" s="45"/>
      <c r="D39" s="43"/>
      <c r="E39" s="20"/>
      <c r="F39" s="20"/>
      <c r="G39" s="21"/>
      <c r="H39" s="22"/>
      <c r="I39" s="62"/>
      <c r="J39" s="26"/>
      <c r="K39" s="26"/>
      <c r="L39" s="28"/>
      <c r="M39" s="28"/>
      <c r="N39" s="28"/>
      <c r="O39" s="28"/>
      <c r="P39" s="70">
        <f t="shared" si="0"/>
        <v>0</v>
      </c>
      <c r="Q39" s="26">
        <f t="shared" si="1"/>
        <v>0</v>
      </c>
      <c r="R39" s="27">
        <f t="shared" si="2"/>
        <v>0</v>
      </c>
      <c r="S39" s="62"/>
      <c r="T39" s="28"/>
      <c r="U39" s="34">
        <f t="shared" si="3"/>
        <v>0</v>
      </c>
      <c r="V39" s="62"/>
      <c r="W39" s="63"/>
      <c r="X39" s="26"/>
      <c r="Y39" s="28"/>
      <c r="Z39" s="34">
        <f t="shared" si="9"/>
        <v>0</v>
      </c>
      <c r="AA39" s="71"/>
      <c r="AB39" s="28"/>
      <c r="AC39" s="72">
        <f t="shared" si="4"/>
        <v>0</v>
      </c>
      <c r="AD39" s="62"/>
      <c r="AE39" s="63"/>
      <c r="AF39" s="26"/>
      <c r="AG39" s="28"/>
      <c r="AH39" s="34">
        <f t="shared" si="10"/>
        <v>0</v>
      </c>
      <c r="AI39" s="71"/>
      <c r="AJ39" s="26"/>
      <c r="AK39" s="63"/>
      <c r="AL39" s="96">
        <f t="shared" si="11"/>
        <v>0</v>
      </c>
      <c r="AM39" s="71"/>
      <c r="AN39" s="26"/>
      <c r="AO39" s="26"/>
      <c r="AP39" s="26"/>
      <c r="AQ39" s="63"/>
      <c r="AR39" s="72">
        <f t="shared" si="5"/>
        <v>0</v>
      </c>
      <c r="AS39" s="62"/>
      <c r="AT39" s="28"/>
      <c r="AU39" s="34">
        <f t="shared" si="6"/>
        <v>0</v>
      </c>
      <c r="AV39" s="62"/>
      <c r="AW39" s="28"/>
      <c r="AX39" s="35">
        <f t="shared" si="7"/>
        <v>0</v>
      </c>
      <c r="AY39" s="61">
        <f t="shared" si="12"/>
        <v>0</v>
      </c>
      <c r="AZ39" s="62"/>
      <c r="BA39" s="28"/>
      <c r="BB39" s="34">
        <f t="shared" si="8"/>
        <v>0</v>
      </c>
      <c r="BC39" s="71"/>
      <c r="BD39" s="26"/>
      <c r="BE39" s="26"/>
      <c r="BF39" s="88"/>
      <c r="BG39" s="73">
        <f t="shared" si="13"/>
        <v>0</v>
      </c>
      <c r="BH39" s="63"/>
      <c r="BI39" s="28"/>
      <c r="BJ39" s="28"/>
      <c r="BK39" s="28"/>
      <c r="BL39" s="28"/>
      <c r="BM39" s="28"/>
      <c r="BN39" s="28"/>
      <c r="BO39" s="70"/>
      <c r="BP39" s="28"/>
      <c r="BQ39" s="28"/>
      <c r="BR39" s="70">
        <f t="shared" si="14"/>
        <v>0</v>
      </c>
      <c r="BS39" s="26">
        <f t="shared" si="15"/>
        <v>0</v>
      </c>
      <c r="BT39" s="27">
        <f t="shared" si="16"/>
        <v>0</v>
      </c>
      <c r="BU39" s="63"/>
      <c r="BV39" s="27"/>
      <c r="BW39" s="64"/>
      <c r="BX39" s="62"/>
      <c r="BY39" s="63"/>
      <c r="BZ39" s="97"/>
      <c r="CA39" s="62"/>
      <c r="CB39" s="63"/>
      <c r="CC39" s="97"/>
      <c r="CD39" s="62"/>
      <c r="CE39" s="63"/>
      <c r="CF39" s="97"/>
      <c r="CG39" s="62"/>
      <c r="CH39" s="63"/>
      <c r="CI39" s="97"/>
      <c r="CJ39" s="65"/>
      <c r="CK39" s="64"/>
    </row>
    <row r="40" spans="1:89" x14ac:dyDescent="0.25">
      <c r="B40" s="32">
        <v>28</v>
      </c>
      <c r="C40" s="45"/>
      <c r="D40" s="43"/>
      <c r="E40" s="20"/>
      <c r="F40" s="20"/>
      <c r="G40" s="21"/>
      <c r="H40" s="22"/>
      <c r="I40" s="62"/>
      <c r="J40" s="26"/>
      <c r="K40" s="26"/>
      <c r="L40" s="28"/>
      <c r="M40" s="28"/>
      <c r="N40" s="28"/>
      <c r="O40" s="28"/>
      <c r="P40" s="70">
        <f t="shared" si="0"/>
        <v>0</v>
      </c>
      <c r="Q40" s="26">
        <f t="shared" si="1"/>
        <v>0</v>
      </c>
      <c r="R40" s="27">
        <f t="shared" si="2"/>
        <v>0</v>
      </c>
      <c r="S40" s="62"/>
      <c r="T40" s="28"/>
      <c r="U40" s="34">
        <f t="shared" si="3"/>
        <v>0</v>
      </c>
      <c r="V40" s="62"/>
      <c r="W40" s="63"/>
      <c r="X40" s="26"/>
      <c r="Y40" s="28"/>
      <c r="Z40" s="34">
        <f t="shared" si="9"/>
        <v>0</v>
      </c>
      <c r="AA40" s="71"/>
      <c r="AB40" s="28"/>
      <c r="AC40" s="72">
        <f t="shared" si="4"/>
        <v>0</v>
      </c>
      <c r="AD40" s="62"/>
      <c r="AE40" s="63"/>
      <c r="AF40" s="26"/>
      <c r="AG40" s="28"/>
      <c r="AH40" s="34">
        <f t="shared" si="10"/>
        <v>0</v>
      </c>
      <c r="AI40" s="71"/>
      <c r="AJ40" s="26"/>
      <c r="AK40" s="63"/>
      <c r="AL40" s="96">
        <f t="shared" si="11"/>
        <v>0</v>
      </c>
      <c r="AM40" s="71"/>
      <c r="AN40" s="26"/>
      <c r="AO40" s="26"/>
      <c r="AP40" s="26"/>
      <c r="AQ40" s="63"/>
      <c r="AR40" s="72">
        <f t="shared" si="5"/>
        <v>0</v>
      </c>
      <c r="AS40" s="62"/>
      <c r="AT40" s="28"/>
      <c r="AU40" s="34">
        <f t="shared" si="6"/>
        <v>0</v>
      </c>
      <c r="AV40" s="62"/>
      <c r="AW40" s="28"/>
      <c r="AX40" s="35">
        <f t="shared" si="7"/>
        <v>0</v>
      </c>
      <c r="AY40" s="61">
        <f t="shared" si="12"/>
        <v>0</v>
      </c>
      <c r="AZ40" s="62"/>
      <c r="BA40" s="28"/>
      <c r="BB40" s="34">
        <f t="shared" si="8"/>
        <v>0</v>
      </c>
      <c r="BC40" s="71"/>
      <c r="BD40" s="26"/>
      <c r="BE40" s="26"/>
      <c r="BF40" s="88"/>
      <c r="BG40" s="73">
        <f t="shared" si="13"/>
        <v>0</v>
      </c>
      <c r="BH40" s="63"/>
      <c r="BI40" s="28"/>
      <c r="BJ40" s="28"/>
      <c r="BK40" s="28"/>
      <c r="BL40" s="28"/>
      <c r="BM40" s="28"/>
      <c r="BN40" s="28"/>
      <c r="BO40" s="70"/>
      <c r="BP40" s="28"/>
      <c r="BQ40" s="28"/>
      <c r="BR40" s="70">
        <f t="shared" si="14"/>
        <v>0</v>
      </c>
      <c r="BS40" s="26">
        <f t="shared" si="15"/>
        <v>0</v>
      </c>
      <c r="BT40" s="27">
        <f t="shared" si="16"/>
        <v>0</v>
      </c>
      <c r="BU40" s="63"/>
      <c r="BV40" s="27"/>
      <c r="BW40" s="64"/>
      <c r="BX40" s="62"/>
      <c r="BY40" s="63"/>
      <c r="BZ40" s="97"/>
      <c r="CA40" s="62"/>
      <c r="CB40" s="63"/>
      <c r="CC40" s="97"/>
      <c r="CD40" s="62"/>
      <c r="CE40" s="63"/>
      <c r="CF40" s="97"/>
      <c r="CG40" s="62"/>
      <c r="CH40" s="63"/>
      <c r="CI40" s="97"/>
      <c r="CJ40" s="65"/>
      <c r="CK40" s="64"/>
    </row>
    <row r="41" spans="1:89" x14ac:dyDescent="0.25">
      <c r="B41" s="32">
        <v>29</v>
      </c>
      <c r="C41" s="45"/>
      <c r="D41" s="43"/>
      <c r="E41" s="20"/>
      <c r="F41" s="20"/>
      <c r="G41" s="21"/>
      <c r="H41" s="22"/>
      <c r="I41" s="62"/>
      <c r="J41" s="26"/>
      <c r="K41" s="26"/>
      <c r="L41" s="28"/>
      <c r="M41" s="28"/>
      <c r="N41" s="28"/>
      <c r="O41" s="28"/>
      <c r="P41" s="70">
        <f t="shared" si="0"/>
        <v>0</v>
      </c>
      <c r="Q41" s="26">
        <f t="shared" si="1"/>
        <v>0</v>
      </c>
      <c r="R41" s="27">
        <f t="shared" si="2"/>
        <v>0</v>
      </c>
      <c r="S41" s="62"/>
      <c r="T41" s="28"/>
      <c r="U41" s="34">
        <f t="shared" si="3"/>
        <v>0</v>
      </c>
      <c r="V41" s="62"/>
      <c r="W41" s="63"/>
      <c r="X41" s="26"/>
      <c r="Y41" s="28"/>
      <c r="Z41" s="34">
        <f t="shared" si="9"/>
        <v>0</v>
      </c>
      <c r="AA41" s="71"/>
      <c r="AB41" s="28"/>
      <c r="AC41" s="72">
        <f t="shared" si="4"/>
        <v>0</v>
      </c>
      <c r="AD41" s="62"/>
      <c r="AE41" s="63"/>
      <c r="AF41" s="26"/>
      <c r="AG41" s="28"/>
      <c r="AH41" s="34">
        <f t="shared" si="10"/>
        <v>0</v>
      </c>
      <c r="AI41" s="71"/>
      <c r="AJ41" s="26"/>
      <c r="AK41" s="63"/>
      <c r="AL41" s="96">
        <f t="shared" si="11"/>
        <v>0</v>
      </c>
      <c r="AM41" s="71"/>
      <c r="AN41" s="26"/>
      <c r="AO41" s="26"/>
      <c r="AP41" s="26"/>
      <c r="AQ41" s="63"/>
      <c r="AR41" s="72">
        <f t="shared" si="5"/>
        <v>0</v>
      </c>
      <c r="AS41" s="62"/>
      <c r="AT41" s="28"/>
      <c r="AU41" s="34">
        <f t="shared" si="6"/>
        <v>0</v>
      </c>
      <c r="AV41" s="62"/>
      <c r="AW41" s="28"/>
      <c r="AX41" s="35">
        <f t="shared" si="7"/>
        <v>0</v>
      </c>
      <c r="AY41" s="61">
        <f t="shared" si="12"/>
        <v>0</v>
      </c>
      <c r="AZ41" s="62"/>
      <c r="BA41" s="28"/>
      <c r="BB41" s="34">
        <f t="shared" si="8"/>
        <v>0</v>
      </c>
      <c r="BC41" s="71"/>
      <c r="BD41" s="26"/>
      <c r="BE41" s="26"/>
      <c r="BF41" s="88"/>
      <c r="BG41" s="73">
        <f t="shared" si="13"/>
        <v>0</v>
      </c>
      <c r="BH41" s="63"/>
      <c r="BI41" s="28"/>
      <c r="BJ41" s="28"/>
      <c r="BK41" s="28"/>
      <c r="BL41" s="28"/>
      <c r="BM41" s="28"/>
      <c r="BN41" s="28"/>
      <c r="BO41" s="70"/>
      <c r="BP41" s="28"/>
      <c r="BQ41" s="28"/>
      <c r="BR41" s="70">
        <f t="shared" si="14"/>
        <v>0</v>
      </c>
      <c r="BS41" s="26">
        <f t="shared" si="15"/>
        <v>0</v>
      </c>
      <c r="BT41" s="27">
        <f t="shared" si="16"/>
        <v>0</v>
      </c>
      <c r="BU41" s="63"/>
      <c r="BV41" s="27"/>
      <c r="BW41" s="64"/>
      <c r="BX41" s="62"/>
      <c r="BY41" s="63"/>
      <c r="BZ41" s="97"/>
      <c r="CA41" s="62"/>
      <c r="CB41" s="63"/>
      <c r="CC41" s="97"/>
      <c r="CD41" s="62"/>
      <c r="CE41" s="63"/>
      <c r="CF41" s="97"/>
      <c r="CG41" s="62"/>
      <c r="CH41" s="63"/>
      <c r="CI41" s="97"/>
      <c r="CJ41" s="65"/>
      <c r="CK41" s="64"/>
    </row>
    <row r="42" spans="1:89" x14ac:dyDescent="0.25">
      <c r="B42" s="32">
        <v>30</v>
      </c>
      <c r="C42" s="45"/>
      <c r="D42" s="43"/>
      <c r="E42" s="20"/>
      <c r="F42" s="20"/>
      <c r="G42" s="21"/>
      <c r="H42" s="22"/>
      <c r="I42" s="62"/>
      <c r="J42" s="26"/>
      <c r="K42" s="26"/>
      <c r="L42" s="28"/>
      <c r="M42" s="28"/>
      <c r="N42" s="28"/>
      <c r="O42" s="28"/>
      <c r="P42" s="70">
        <f t="shared" si="0"/>
        <v>0</v>
      </c>
      <c r="Q42" s="26">
        <f t="shared" si="1"/>
        <v>0</v>
      </c>
      <c r="R42" s="27">
        <f t="shared" si="2"/>
        <v>0</v>
      </c>
      <c r="S42" s="62"/>
      <c r="T42" s="28"/>
      <c r="U42" s="34">
        <f t="shared" si="3"/>
        <v>0</v>
      </c>
      <c r="V42" s="62"/>
      <c r="W42" s="63"/>
      <c r="X42" s="26"/>
      <c r="Y42" s="28"/>
      <c r="Z42" s="34">
        <f t="shared" si="9"/>
        <v>0</v>
      </c>
      <c r="AA42" s="71"/>
      <c r="AB42" s="28"/>
      <c r="AC42" s="72">
        <f t="shared" si="4"/>
        <v>0</v>
      </c>
      <c r="AD42" s="62"/>
      <c r="AE42" s="63"/>
      <c r="AF42" s="26"/>
      <c r="AG42" s="28"/>
      <c r="AH42" s="34">
        <f t="shared" si="10"/>
        <v>0</v>
      </c>
      <c r="AI42" s="71"/>
      <c r="AJ42" s="26"/>
      <c r="AK42" s="63"/>
      <c r="AL42" s="96">
        <f t="shared" si="11"/>
        <v>0</v>
      </c>
      <c r="AM42" s="71"/>
      <c r="AN42" s="26"/>
      <c r="AO42" s="26"/>
      <c r="AP42" s="26"/>
      <c r="AQ42" s="63"/>
      <c r="AR42" s="72">
        <f t="shared" si="5"/>
        <v>0</v>
      </c>
      <c r="AS42" s="62"/>
      <c r="AT42" s="28"/>
      <c r="AU42" s="34">
        <f t="shared" si="6"/>
        <v>0</v>
      </c>
      <c r="AV42" s="62"/>
      <c r="AW42" s="28"/>
      <c r="AX42" s="35">
        <f t="shared" si="7"/>
        <v>0</v>
      </c>
      <c r="AY42" s="61">
        <f t="shared" si="12"/>
        <v>0</v>
      </c>
      <c r="AZ42" s="62"/>
      <c r="BA42" s="28"/>
      <c r="BB42" s="34">
        <f t="shared" si="8"/>
        <v>0</v>
      </c>
      <c r="BC42" s="71"/>
      <c r="BD42" s="26"/>
      <c r="BE42" s="26"/>
      <c r="BF42" s="88"/>
      <c r="BG42" s="73">
        <f t="shared" si="13"/>
        <v>0</v>
      </c>
      <c r="BH42" s="63"/>
      <c r="BI42" s="28"/>
      <c r="BJ42" s="28"/>
      <c r="BK42" s="28"/>
      <c r="BL42" s="28"/>
      <c r="BM42" s="28"/>
      <c r="BN42" s="28"/>
      <c r="BO42" s="70"/>
      <c r="BP42" s="28"/>
      <c r="BQ42" s="28"/>
      <c r="BR42" s="70">
        <f t="shared" si="14"/>
        <v>0</v>
      </c>
      <c r="BS42" s="26">
        <f t="shared" si="15"/>
        <v>0</v>
      </c>
      <c r="BT42" s="27">
        <f t="shared" si="16"/>
        <v>0</v>
      </c>
      <c r="BU42" s="63"/>
      <c r="BV42" s="27"/>
      <c r="BW42" s="64"/>
      <c r="BX42" s="62"/>
      <c r="BY42" s="63"/>
      <c r="BZ42" s="97"/>
      <c r="CA42" s="62"/>
      <c r="CB42" s="63"/>
      <c r="CC42" s="97"/>
      <c r="CD42" s="62"/>
      <c r="CE42" s="63"/>
      <c r="CF42" s="97"/>
      <c r="CG42" s="62"/>
      <c r="CH42" s="63"/>
      <c r="CI42" s="97"/>
      <c r="CJ42" s="65"/>
      <c r="CK42" s="64"/>
    </row>
    <row r="43" spans="1:89" x14ac:dyDescent="0.25">
      <c r="B43" s="32">
        <v>31</v>
      </c>
      <c r="C43" s="45"/>
      <c r="D43" s="43"/>
      <c r="E43" s="20"/>
      <c r="F43" s="20"/>
      <c r="G43" s="21"/>
      <c r="H43" s="22"/>
      <c r="I43" s="62"/>
      <c r="J43" s="26"/>
      <c r="K43" s="26"/>
      <c r="L43" s="28"/>
      <c r="M43" s="28"/>
      <c r="N43" s="28"/>
      <c r="O43" s="28"/>
      <c r="P43" s="70">
        <f t="shared" si="0"/>
        <v>0</v>
      </c>
      <c r="Q43" s="26">
        <f t="shared" si="1"/>
        <v>0</v>
      </c>
      <c r="R43" s="27">
        <f t="shared" si="2"/>
        <v>0</v>
      </c>
      <c r="S43" s="62"/>
      <c r="T43" s="28"/>
      <c r="U43" s="34">
        <f t="shared" si="3"/>
        <v>0</v>
      </c>
      <c r="V43" s="62"/>
      <c r="W43" s="63"/>
      <c r="X43" s="26"/>
      <c r="Y43" s="28"/>
      <c r="Z43" s="34">
        <f t="shared" si="9"/>
        <v>0</v>
      </c>
      <c r="AA43" s="71"/>
      <c r="AB43" s="28"/>
      <c r="AC43" s="72">
        <f t="shared" si="4"/>
        <v>0</v>
      </c>
      <c r="AD43" s="62"/>
      <c r="AE43" s="63"/>
      <c r="AF43" s="26"/>
      <c r="AG43" s="28"/>
      <c r="AH43" s="34">
        <f t="shared" si="10"/>
        <v>0</v>
      </c>
      <c r="AI43" s="71"/>
      <c r="AJ43" s="26"/>
      <c r="AK43" s="63"/>
      <c r="AL43" s="96">
        <f t="shared" si="11"/>
        <v>0</v>
      </c>
      <c r="AM43" s="71"/>
      <c r="AN43" s="26"/>
      <c r="AO43" s="26"/>
      <c r="AP43" s="26"/>
      <c r="AQ43" s="63"/>
      <c r="AR43" s="72">
        <f t="shared" si="5"/>
        <v>0</v>
      </c>
      <c r="AS43" s="62"/>
      <c r="AT43" s="28"/>
      <c r="AU43" s="34">
        <f t="shared" si="6"/>
        <v>0</v>
      </c>
      <c r="AV43" s="62"/>
      <c r="AW43" s="28"/>
      <c r="AX43" s="35">
        <f t="shared" si="7"/>
        <v>0</v>
      </c>
      <c r="AY43" s="61">
        <f t="shared" si="12"/>
        <v>0</v>
      </c>
      <c r="AZ43" s="62"/>
      <c r="BA43" s="28"/>
      <c r="BB43" s="34">
        <f t="shared" si="8"/>
        <v>0</v>
      </c>
      <c r="BC43" s="71"/>
      <c r="BD43" s="26"/>
      <c r="BE43" s="26"/>
      <c r="BF43" s="88"/>
      <c r="BG43" s="73">
        <f t="shared" si="13"/>
        <v>0</v>
      </c>
      <c r="BH43" s="63"/>
      <c r="BI43" s="28"/>
      <c r="BJ43" s="28"/>
      <c r="BK43" s="28"/>
      <c r="BL43" s="28"/>
      <c r="BM43" s="28"/>
      <c r="BN43" s="28"/>
      <c r="BO43" s="70"/>
      <c r="BP43" s="28"/>
      <c r="BQ43" s="28"/>
      <c r="BR43" s="70">
        <f t="shared" si="14"/>
        <v>0</v>
      </c>
      <c r="BS43" s="26">
        <f t="shared" si="15"/>
        <v>0</v>
      </c>
      <c r="BT43" s="27">
        <f t="shared" si="16"/>
        <v>0</v>
      </c>
      <c r="BU43" s="63"/>
      <c r="BV43" s="27"/>
      <c r="BW43" s="64"/>
      <c r="BX43" s="62"/>
      <c r="BY43" s="63"/>
      <c r="BZ43" s="97"/>
      <c r="CA43" s="62"/>
      <c r="CB43" s="63"/>
      <c r="CC43" s="97"/>
      <c r="CD43" s="62"/>
      <c r="CE43" s="63"/>
      <c r="CF43" s="97"/>
      <c r="CG43" s="62"/>
      <c r="CH43" s="63"/>
      <c r="CI43" s="97"/>
      <c r="CJ43" s="65"/>
      <c r="CK43" s="64"/>
    </row>
    <row r="44" spans="1:89" x14ac:dyDescent="0.25">
      <c r="B44" s="32">
        <v>32</v>
      </c>
      <c r="C44" s="45"/>
      <c r="D44" s="43"/>
      <c r="E44" s="20"/>
      <c r="F44" s="20"/>
      <c r="G44" s="21"/>
      <c r="H44" s="22"/>
      <c r="I44" s="62"/>
      <c r="J44" s="26"/>
      <c r="K44" s="26"/>
      <c r="L44" s="28"/>
      <c r="M44" s="28"/>
      <c r="N44" s="28"/>
      <c r="O44" s="28"/>
      <c r="P44" s="70">
        <f t="shared" si="0"/>
        <v>0</v>
      </c>
      <c r="Q44" s="26">
        <f t="shared" si="1"/>
        <v>0</v>
      </c>
      <c r="R44" s="27">
        <f t="shared" si="2"/>
        <v>0</v>
      </c>
      <c r="S44" s="62"/>
      <c r="T44" s="28"/>
      <c r="U44" s="34">
        <f t="shared" si="3"/>
        <v>0</v>
      </c>
      <c r="V44" s="62"/>
      <c r="W44" s="63"/>
      <c r="X44" s="26"/>
      <c r="Y44" s="28"/>
      <c r="Z44" s="34">
        <f t="shared" si="9"/>
        <v>0</v>
      </c>
      <c r="AA44" s="71"/>
      <c r="AB44" s="28"/>
      <c r="AC44" s="72">
        <f t="shared" si="4"/>
        <v>0</v>
      </c>
      <c r="AD44" s="62"/>
      <c r="AE44" s="63"/>
      <c r="AF44" s="26"/>
      <c r="AG44" s="28"/>
      <c r="AH44" s="34">
        <f t="shared" si="10"/>
        <v>0</v>
      </c>
      <c r="AI44" s="71"/>
      <c r="AJ44" s="26"/>
      <c r="AK44" s="63"/>
      <c r="AL44" s="96">
        <f t="shared" si="11"/>
        <v>0</v>
      </c>
      <c r="AM44" s="71"/>
      <c r="AN44" s="26"/>
      <c r="AO44" s="26"/>
      <c r="AP44" s="26"/>
      <c r="AQ44" s="63"/>
      <c r="AR44" s="72">
        <f t="shared" si="5"/>
        <v>0</v>
      </c>
      <c r="AS44" s="62"/>
      <c r="AT44" s="28"/>
      <c r="AU44" s="34">
        <f t="shared" si="6"/>
        <v>0</v>
      </c>
      <c r="AV44" s="62"/>
      <c r="AW44" s="28"/>
      <c r="AX44" s="35">
        <f t="shared" si="7"/>
        <v>0</v>
      </c>
      <c r="AY44" s="61">
        <f t="shared" si="12"/>
        <v>0</v>
      </c>
      <c r="AZ44" s="62"/>
      <c r="BA44" s="28"/>
      <c r="BB44" s="34">
        <f t="shared" si="8"/>
        <v>0</v>
      </c>
      <c r="BC44" s="71"/>
      <c r="BD44" s="26"/>
      <c r="BE44" s="26"/>
      <c r="BF44" s="88"/>
      <c r="BG44" s="73">
        <f t="shared" si="13"/>
        <v>0</v>
      </c>
      <c r="BH44" s="63"/>
      <c r="BI44" s="28"/>
      <c r="BJ44" s="28"/>
      <c r="BK44" s="28"/>
      <c r="BL44" s="28"/>
      <c r="BM44" s="28"/>
      <c r="BN44" s="28"/>
      <c r="BO44" s="70"/>
      <c r="BP44" s="28"/>
      <c r="BQ44" s="28"/>
      <c r="BR44" s="70">
        <f t="shared" si="14"/>
        <v>0</v>
      </c>
      <c r="BS44" s="26">
        <f t="shared" si="15"/>
        <v>0</v>
      </c>
      <c r="BT44" s="27">
        <f t="shared" si="16"/>
        <v>0</v>
      </c>
      <c r="BU44" s="63"/>
      <c r="BV44" s="27"/>
      <c r="BW44" s="64"/>
      <c r="BX44" s="62"/>
      <c r="BY44" s="63"/>
      <c r="BZ44" s="97"/>
      <c r="CA44" s="62"/>
      <c r="CB44" s="63"/>
      <c r="CC44" s="97"/>
      <c r="CD44" s="62"/>
      <c r="CE44" s="63"/>
      <c r="CF44" s="97"/>
      <c r="CG44" s="62"/>
      <c r="CH44" s="63"/>
      <c r="CI44" s="97"/>
      <c r="CJ44" s="65"/>
      <c r="CK44" s="64"/>
    </row>
    <row r="47" spans="1:89" x14ac:dyDescent="0.25">
      <c r="A47" s="98"/>
      <c r="C47" s="99"/>
      <c r="D47" s="99"/>
      <c r="E47" s="99"/>
      <c r="F47" s="99"/>
      <c r="G47" s="99"/>
      <c r="M47" s="100"/>
      <c r="O47" s="100"/>
      <c r="X47" s="100"/>
      <c r="AA47" s="100"/>
      <c r="AM47" s="100"/>
      <c r="AY47" s="1"/>
      <c r="CI47" s="25"/>
      <c r="CJ47" s="25"/>
    </row>
    <row r="48" spans="1:89" x14ac:dyDescent="0.25">
      <c r="A48" s="98"/>
      <c r="B48" s="101"/>
      <c r="D48" s="102"/>
      <c r="G48" t="s">
        <v>65</v>
      </c>
      <c r="M48" s="100"/>
      <c r="O48" s="103" t="e">
        <f>D48/D54</f>
        <v>#DIV/0!</v>
      </c>
      <c r="P48" s="120" t="e">
        <f>O48+O49</f>
        <v>#DIV/0!</v>
      </c>
      <c r="X48" s="100"/>
      <c r="AA48" s="100"/>
      <c r="AM48" s="100"/>
      <c r="AY48" s="1"/>
      <c r="CI48" s="25"/>
      <c r="CJ48" s="25"/>
    </row>
    <row r="49" spans="1:88" x14ac:dyDescent="0.25">
      <c r="A49" s="98"/>
      <c r="B49" s="104"/>
      <c r="D49" s="102"/>
      <c r="G49" t="s">
        <v>66</v>
      </c>
      <c r="M49" s="100"/>
      <c r="O49" s="103" t="e">
        <f>D49/D54</f>
        <v>#DIV/0!</v>
      </c>
      <c r="P49" s="120"/>
      <c r="X49" s="100"/>
      <c r="AA49" s="100"/>
      <c r="AM49" s="100"/>
      <c r="AY49" s="1"/>
      <c r="CI49" s="25"/>
      <c r="CJ49" s="25"/>
    </row>
    <row r="50" spans="1:88" x14ac:dyDescent="0.25">
      <c r="A50" s="98"/>
      <c r="B50" s="104"/>
      <c r="C50" s="104"/>
      <c r="D50" s="102"/>
      <c r="G50" t="s">
        <v>67</v>
      </c>
      <c r="M50" s="100"/>
      <c r="O50" s="103" t="e">
        <f>D50/D54</f>
        <v>#DIV/0!</v>
      </c>
      <c r="P50" s="105"/>
      <c r="X50" s="100"/>
      <c r="AA50" s="100"/>
      <c r="AM50" s="100"/>
      <c r="AY50" s="1"/>
      <c r="CI50" s="25"/>
      <c r="CJ50" s="25"/>
    </row>
    <row r="51" spans="1:88" x14ac:dyDescent="0.25">
      <c r="A51" s="98"/>
      <c r="B51" s="104"/>
      <c r="C51" s="104"/>
      <c r="D51" s="106"/>
      <c r="G51" t="s">
        <v>68</v>
      </c>
      <c r="M51" s="100"/>
      <c r="O51" s="103" t="e">
        <f>D51/D54</f>
        <v>#DIV/0!</v>
      </c>
      <c r="P51" s="105"/>
      <c r="X51" s="100"/>
      <c r="AA51" s="100"/>
      <c r="AM51" s="100"/>
      <c r="AY51" s="1"/>
      <c r="CI51" s="25"/>
      <c r="CJ51" s="25"/>
    </row>
    <row r="52" spans="1:88" x14ac:dyDescent="0.25">
      <c r="A52" s="98"/>
      <c r="B52" s="107"/>
      <c r="C52" s="107"/>
      <c r="D52" s="108"/>
      <c r="G52" t="s">
        <v>69</v>
      </c>
      <c r="M52" s="100"/>
      <c r="O52" s="103" t="e">
        <f>D52/D54</f>
        <v>#DIV/0!</v>
      </c>
      <c r="P52" s="105"/>
      <c r="X52" s="100"/>
      <c r="AA52" s="100"/>
      <c r="AM52" s="100"/>
      <c r="AY52" s="1"/>
      <c r="CI52" s="25"/>
      <c r="CJ52" s="25"/>
    </row>
    <row r="53" spans="1:88" x14ac:dyDescent="0.25">
      <c r="A53" s="98"/>
      <c r="B53" s="107"/>
      <c r="C53" s="107"/>
      <c r="D53" s="108"/>
      <c r="E53" s="107"/>
      <c r="F53" s="107"/>
      <c r="G53" t="s">
        <v>70</v>
      </c>
      <c r="M53" s="100"/>
      <c r="O53" s="103" t="e">
        <f>D53/D54</f>
        <v>#DIV/0!</v>
      </c>
      <c r="P53" s="105"/>
      <c r="X53" s="100"/>
      <c r="AA53" s="100"/>
      <c r="AM53" s="100"/>
      <c r="AY53" s="1"/>
      <c r="CI53" s="25"/>
      <c r="CJ53" s="25"/>
    </row>
    <row r="54" spans="1:88" x14ac:dyDescent="0.25">
      <c r="A54" s="98"/>
      <c r="D54" s="109">
        <f>SUM(D48:D53)</f>
        <v>0</v>
      </c>
      <c r="M54" s="100"/>
      <c r="O54" s="100"/>
      <c r="X54" s="100"/>
      <c r="AA54" s="100"/>
      <c r="AM54" s="100"/>
      <c r="AY54" s="1"/>
      <c r="CI54" s="25"/>
      <c r="CJ54" s="25"/>
    </row>
  </sheetData>
  <mergeCells count="23">
    <mergeCell ref="CJ11:CJ12"/>
    <mergeCell ref="CK11:CK12"/>
    <mergeCell ref="BW11:BW12"/>
    <mergeCell ref="BX11:BZ11"/>
    <mergeCell ref="CA11:CC11"/>
    <mergeCell ref="CD11:CF11"/>
    <mergeCell ref="CG11:CI11"/>
    <mergeCell ref="AS11:AU11"/>
    <mergeCell ref="AV11:AX11"/>
    <mergeCell ref="AY11:AY12"/>
    <mergeCell ref="AZ11:BB11"/>
    <mergeCell ref="BC11:BG11"/>
    <mergeCell ref="V11:Z11"/>
    <mergeCell ref="AA11:AC11"/>
    <mergeCell ref="AD11:AH11"/>
    <mergeCell ref="AI11:AL11"/>
    <mergeCell ref="AM11:AR11"/>
    <mergeCell ref="C11:D12"/>
    <mergeCell ref="P48:P49"/>
    <mergeCell ref="I11:R11"/>
    <mergeCell ref="S11:U11"/>
    <mergeCell ref="BH11:BT11"/>
    <mergeCell ref="BU11:BV11"/>
  </mergeCells>
  <conditionalFormatting sqref="AY13:AY44">
    <cfRule type="cellIs" dxfId="2677" priority="680" operator="equal">
      <formula>777</formula>
    </cfRule>
    <cfRule type="cellIs" dxfId="2676" priority="681" operator="equal">
      <formula>666</formula>
    </cfRule>
    <cfRule type="cellIs" dxfId="2675" priority="682" operator="between">
      <formula>90</formula>
      <formula>100</formula>
    </cfRule>
    <cfRule type="cellIs" dxfId="2674" priority="683" operator="between">
      <formula>4</formula>
      <formula>54</formula>
    </cfRule>
    <cfRule type="cellIs" dxfId="2673" priority="684" operator="greaterThan">
      <formula>90</formula>
    </cfRule>
    <cfRule type="cellIs" dxfId="2672" priority="685" operator="equal">
      <formula>777</formula>
    </cfRule>
    <cfRule type="cellIs" dxfId="2671" priority="686" operator="equal">
      <formula>666</formula>
    </cfRule>
    <cfRule type="cellIs" dxfId="2670" priority="687" operator="equal">
      <formula>3</formula>
    </cfRule>
    <cfRule type="cellIs" dxfId="2669" priority="688" operator="equal">
      <formula>2</formula>
    </cfRule>
    <cfRule type="cellIs" dxfId="2668" priority="689" operator="equal">
      <formula>3</formula>
    </cfRule>
    <cfRule type="cellIs" dxfId="2667" priority="690" operator="equal">
      <formula>2</formula>
    </cfRule>
    <cfRule type="cellIs" dxfId="2666" priority="691" operator="between">
      <formula>99</formula>
      <formula>90</formula>
    </cfRule>
    <cfRule type="cellIs" dxfId="2665" priority="692" operator="equal">
      <formula>100</formula>
    </cfRule>
    <cfRule type="cellIs" dxfId="2664" priority="693" operator="between">
      <formula>4</formula>
      <formula>54</formula>
    </cfRule>
  </conditionalFormatting>
  <conditionalFormatting sqref="AL13:AL44">
    <cfRule type="cellIs" dxfId="2663" priority="666" operator="equal">
      <formula>777</formula>
    </cfRule>
    <cfRule type="cellIs" dxfId="2662" priority="667" operator="equal">
      <formula>666</formula>
    </cfRule>
    <cfRule type="cellIs" dxfId="2661" priority="668" operator="between">
      <formula>90</formula>
      <formula>100</formula>
    </cfRule>
    <cfRule type="cellIs" dxfId="2660" priority="669" operator="between">
      <formula>4</formula>
      <formula>54</formula>
    </cfRule>
    <cfRule type="cellIs" dxfId="2659" priority="670" operator="greaterThan">
      <formula>90</formula>
    </cfRule>
    <cfRule type="cellIs" dxfId="2658" priority="671" operator="equal">
      <formula>777</formula>
    </cfRule>
    <cfRule type="cellIs" dxfId="2657" priority="672" operator="equal">
      <formula>666</formula>
    </cfRule>
    <cfRule type="cellIs" dxfId="2656" priority="673" operator="equal">
      <formula>3</formula>
    </cfRule>
    <cfRule type="cellIs" dxfId="2655" priority="674" operator="equal">
      <formula>2</formula>
    </cfRule>
    <cfRule type="cellIs" dxfId="2654" priority="675" operator="equal">
      <formula>3</formula>
    </cfRule>
    <cfRule type="cellIs" dxfId="2653" priority="676" operator="equal">
      <formula>2</formula>
    </cfRule>
    <cfRule type="cellIs" dxfId="2652" priority="677" operator="between">
      <formula>99</formula>
      <formula>90</formula>
    </cfRule>
    <cfRule type="cellIs" dxfId="2651" priority="678" operator="equal">
      <formula>100</formula>
    </cfRule>
    <cfRule type="cellIs" dxfId="2650" priority="679" operator="between">
      <formula>4</formula>
      <formula>54</formula>
    </cfRule>
  </conditionalFormatting>
  <conditionalFormatting sqref="AL13:AL44">
    <cfRule type="cellIs" dxfId="2649" priority="663" operator="between">
      <formula>89.5</formula>
      <formula>100</formula>
    </cfRule>
    <cfRule type="cellIs" dxfId="2648" priority="664" operator="between">
      <formula>4</formula>
      <formula>54.5</formula>
    </cfRule>
    <cfRule type="cellIs" dxfId="2647" priority="665" operator="greaterThan">
      <formula>101</formula>
    </cfRule>
  </conditionalFormatting>
  <conditionalFormatting sqref="BG13:BG44">
    <cfRule type="cellIs" dxfId="2646" priority="649" operator="equal">
      <formula>777</formula>
    </cfRule>
    <cfRule type="cellIs" dxfId="2645" priority="650" operator="equal">
      <formula>666</formula>
    </cfRule>
    <cfRule type="cellIs" dxfId="2644" priority="651" operator="between">
      <formula>90</formula>
      <formula>100</formula>
    </cfRule>
    <cfRule type="cellIs" dxfId="2643" priority="652" operator="between">
      <formula>4</formula>
      <formula>54</formula>
    </cfRule>
    <cfRule type="cellIs" dxfId="2642" priority="653" operator="greaterThan">
      <formula>90</formula>
    </cfRule>
    <cfRule type="cellIs" dxfId="2641" priority="654" operator="equal">
      <formula>777</formula>
    </cfRule>
    <cfRule type="cellIs" dxfId="2640" priority="655" operator="equal">
      <formula>666</formula>
    </cfRule>
    <cfRule type="cellIs" dxfId="2639" priority="656" operator="equal">
      <formula>3</formula>
    </cfRule>
    <cfRule type="cellIs" dxfId="2638" priority="657" operator="equal">
      <formula>2</formula>
    </cfRule>
    <cfRule type="cellIs" dxfId="2637" priority="658" operator="equal">
      <formula>3</formula>
    </cfRule>
    <cfRule type="cellIs" dxfId="2636" priority="659" operator="equal">
      <formula>2</formula>
    </cfRule>
    <cfRule type="cellIs" dxfId="2635" priority="660" operator="between">
      <formula>99</formula>
      <formula>90</formula>
    </cfRule>
    <cfRule type="cellIs" dxfId="2634" priority="661" operator="equal">
      <formula>100</formula>
    </cfRule>
    <cfRule type="cellIs" dxfId="2633" priority="662" operator="between">
      <formula>4</formula>
      <formula>54</formula>
    </cfRule>
  </conditionalFormatting>
  <conditionalFormatting sqref="BG13:BG44">
    <cfRule type="cellIs" dxfId="2632" priority="646" operator="between">
      <formula>89.5</formula>
      <formula>100</formula>
    </cfRule>
    <cfRule type="cellIs" dxfId="2631" priority="647" operator="between">
      <formula>4</formula>
      <formula>54.5</formula>
    </cfRule>
    <cfRule type="cellIs" dxfId="2630" priority="648" operator="greaterThan">
      <formula>101</formula>
    </cfRule>
  </conditionalFormatting>
  <conditionalFormatting sqref="BU13:BV44">
    <cfRule type="cellIs" dxfId="2629" priority="632" operator="equal">
      <formula>777</formula>
    </cfRule>
    <cfRule type="cellIs" dxfId="2628" priority="633" operator="equal">
      <formula>666</formula>
    </cfRule>
    <cfRule type="cellIs" dxfId="2627" priority="634" operator="between">
      <formula>90</formula>
      <formula>100</formula>
    </cfRule>
    <cfRule type="cellIs" dxfId="2626" priority="635" operator="between">
      <formula>4</formula>
      <formula>54</formula>
    </cfRule>
    <cfRule type="cellIs" dxfId="2625" priority="636" operator="greaterThan">
      <formula>90</formula>
    </cfRule>
    <cfRule type="cellIs" dxfId="2624" priority="637" operator="equal">
      <formula>777</formula>
    </cfRule>
    <cfRule type="cellIs" dxfId="2623" priority="638" operator="equal">
      <formula>666</formula>
    </cfRule>
    <cfRule type="cellIs" dxfId="2622" priority="639" operator="equal">
      <formula>3</formula>
    </cfRule>
    <cfRule type="cellIs" dxfId="2621" priority="640" operator="equal">
      <formula>2</formula>
    </cfRule>
    <cfRule type="cellIs" dxfId="2620" priority="641" operator="equal">
      <formula>3</formula>
    </cfRule>
    <cfRule type="cellIs" dxfId="2619" priority="642" operator="equal">
      <formula>2</formula>
    </cfRule>
    <cfRule type="cellIs" dxfId="2618" priority="643" operator="between">
      <formula>99</formula>
      <formula>90</formula>
    </cfRule>
    <cfRule type="cellIs" dxfId="2617" priority="644" operator="equal">
      <formula>100</formula>
    </cfRule>
    <cfRule type="cellIs" dxfId="2616" priority="645" operator="between">
      <formula>4</formula>
      <formula>54</formula>
    </cfRule>
  </conditionalFormatting>
  <conditionalFormatting sqref="BW13:BW44">
    <cfRule type="cellIs" dxfId="2615" priority="618" operator="equal">
      <formula>777</formula>
    </cfRule>
    <cfRule type="cellIs" dxfId="2614" priority="619" operator="equal">
      <formula>666</formula>
    </cfRule>
    <cfRule type="cellIs" dxfId="2613" priority="620" operator="between">
      <formula>90</formula>
      <formula>100</formula>
    </cfRule>
    <cfRule type="cellIs" dxfId="2612" priority="621" operator="between">
      <formula>4</formula>
      <formula>54</formula>
    </cfRule>
    <cfRule type="cellIs" dxfId="2611" priority="622" operator="greaterThan">
      <formula>90</formula>
    </cfRule>
    <cfRule type="cellIs" dxfId="2610" priority="623" operator="equal">
      <formula>777</formula>
    </cfRule>
    <cfRule type="cellIs" dxfId="2609" priority="624" operator="equal">
      <formula>666</formula>
    </cfRule>
    <cfRule type="cellIs" dxfId="2608" priority="625" operator="equal">
      <formula>3</formula>
    </cfRule>
    <cfRule type="cellIs" dxfId="2607" priority="626" operator="equal">
      <formula>2</formula>
    </cfRule>
    <cfRule type="cellIs" dxfId="2606" priority="627" operator="equal">
      <formula>3</formula>
    </cfRule>
    <cfRule type="cellIs" dxfId="2605" priority="628" operator="equal">
      <formula>2</formula>
    </cfRule>
    <cfRule type="cellIs" dxfId="2604" priority="629" operator="between">
      <formula>99</formula>
      <formula>90</formula>
    </cfRule>
    <cfRule type="cellIs" dxfId="2603" priority="630" operator="equal">
      <formula>100</formula>
    </cfRule>
    <cfRule type="cellIs" dxfId="2602" priority="631" operator="between">
      <formula>4</formula>
      <formula>54</formula>
    </cfRule>
  </conditionalFormatting>
  <conditionalFormatting sqref="CJ13:CJ44">
    <cfRule type="cellIs" dxfId="2601" priority="604" operator="equal">
      <formula>777</formula>
    </cfRule>
    <cfRule type="cellIs" dxfId="2600" priority="605" operator="equal">
      <formula>666</formula>
    </cfRule>
    <cfRule type="cellIs" dxfId="2599" priority="606" operator="between">
      <formula>90</formula>
      <formula>100</formula>
    </cfRule>
    <cfRule type="cellIs" dxfId="2598" priority="607" operator="between">
      <formula>4</formula>
      <formula>54</formula>
    </cfRule>
    <cfRule type="cellIs" dxfId="2597" priority="608" operator="greaterThan">
      <formula>90</formula>
    </cfRule>
    <cfRule type="cellIs" dxfId="2596" priority="609" operator="equal">
      <formula>777</formula>
    </cfRule>
    <cfRule type="cellIs" dxfId="2595" priority="610" operator="equal">
      <formula>666</formula>
    </cfRule>
    <cfRule type="cellIs" dxfId="2594" priority="611" operator="equal">
      <formula>3</formula>
    </cfRule>
    <cfRule type="cellIs" dxfId="2593" priority="612" operator="equal">
      <formula>2</formula>
    </cfRule>
    <cfRule type="cellIs" dxfId="2592" priority="613" operator="equal">
      <formula>3</formula>
    </cfRule>
    <cfRule type="cellIs" dxfId="2591" priority="614" operator="equal">
      <formula>2</formula>
    </cfRule>
    <cfRule type="cellIs" dxfId="2590" priority="615" operator="between">
      <formula>99</formula>
      <formula>90</formula>
    </cfRule>
    <cfRule type="cellIs" dxfId="2589" priority="616" operator="equal">
      <formula>100</formula>
    </cfRule>
    <cfRule type="cellIs" dxfId="2588" priority="617" operator="between">
      <formula>4</formula>
      <formula>54</formula>
    </cfRule>
  </conditionalFormatting>
  <conditionalFormatting sqref="CK13:CK44">
    <cfRule type="cellIs" dxfId="2587" priority="602" operator="equal">
      <formula>4</formula>
    </cfRule>
    <cfRule type="cellIs" dxfId="2586" priority="603" operator="equal">
      <formula>3</formula>
    </cfRule>
  </conditionalFormatting>
  <conditionalFormatting sqref="BU13:BW44">
    <cfRule type="cellIs" dxfId="2585" priority="601" operator="between">
      <formula>4</formula>
      <formula>54</formula>
    </cfRule>
  </conditionalFormatting>
  <conditionalFormatting sqref="CI13:CI44">
    <cfRule type="cellIs" dxfId="2584" priority="587" operator="equal">
      <formula>777</formula>
    </cfRule>
    <cfRule type="cellIs" dxfId="2583" priority="588" operator="equal">
      <formula>666</formula>
    </cfRule>
    <cfRule type="cellIs" dxfId="2582" priority="589" operator="between">
      <formula>90</formula>
      <formula>100</formula>
    </cfRule>
    <cfRule type="cellIs" dxfId="2581" priority="590" operator="between">
      <formula>4</formula>
      <formula>54</formula>
    </cfRule>
    <cfRule type="cellIs" dxfId="2580" priority="591" operator="greaterThan">
      <formula>90</formula>
    </cfRule>
    <cfRule type="cellIs" dxfId="2579" priority="592" operator="equal">
      <formula>777</formula>
    </cfRule>
    <cfRule type="cellIs" dxfId="2578" priority="593" operator="equal">
      <formula>666</formula>
    </cfRule>
    <cfRule type="cellIs" dxfId="2577" priority="594" operator="equal">
      <formula>3</formula>
    </cfRule>
    <cfRule type="cellIs" dxfId="2576" priority="595" operator="equal">
      <formula>2</formula>
    </cfRule>
    <cfRule type="cellIs" dxfId="2575" priority="596" operator="equal">
      <formula>3</formula>
    </cfRule>
    <cfRule type="cellIs" dxfId="2574" priority="597" operator="equal">
      <formula>2</formula>
    </cfRule>
    <cfRule type="cellIs" dxfId="2573" priority="598" operator="between">
      <formula>99</formula>
      <formula>90</formula>
    </cfRule>
    <cfRule type="cellIs" dxfId="2572" priority="599" operator="equal">
      <formula>100</formula>
    </cfRule>
    <cfRule type="cellIs" dxfId="2571" priority="600" operator="between">
      <formula>4</formula>
      <formula>54</formula>
    </cfRule>
  </conditionalFormatting>
  <conditionalFormatting sqref="CI13:CI44">
    <cfRule type="cellIs" dxfId="2570" priority="584" operator="between">
      <formula>89.5</formula>
      <formula>100</formula>
    </cfRule>
    <cfRule type="cellIs" dxfId="2569" priority="585" operator="between">
      <formula>4</formula>
      <formula>54.5</formula>
    </cfRule>
    <cfRule type="cellIs" dxfId="2568" priority="586" operator="greaterThan">
      <formula>101</formula>
    </cfRule>
  </conditionalFormatting>
  <conditionalFormatting sqref="CF13:CF44">
    <cfRule type="cellIs" dxfId="2567" priority="570" operator="equal">
      <formula>777</formula>
    </cfRule>
    <cfRule type="cellIs" dxfId="2566" priority="571" operator="equal">
      <formula>666</formula>
    </cfRule>
    <cfRule type="cellIs" dxfId="2565" priority="572" operator="between">
      <formula>90</formula>
      <formula>100</formula>
    </cfRule>
    <cfRule type="cellIs" dxfId="2564" priority="573" operator="between">
      <formula>4</formula>
      <formula>54</formula>
    </cfRule>
    <cfRule type="cellIs" dxfId="2563" priority="574" operator="greaterThan">
      <formula>90</formula>
    </cfRule>
    <cfRule type="cellIs" dxfId="2562" priority="575" operator="equal">
      <formula>777</formula>
    </cfRule>
    <cfRule type="cellIs" dxfId="2561" priority="576" operator="equal">
      <formula>666</formula>
    </cfRule>
    <cfRule type="cellIs" dxfId="2560" priority="577" operator="equal">
      <formula>3</formula>
    </cfRule>
    <cfRule type="cellIs" dxfId="2559" priority="578" operator="equal">
      <formula>2</formula>
    </cfRule>
    <cfRule type="cellIs" dxfId="2558" priority="579" operator="equal">
      <formula>3</formula>
    </cfRule>
    <cfRule type="cellIs" dxfId="2557" priority="580" operator="equal">
      <formula>2</formula>
    </cfRule>
    <cfRule type="cellIs" dxfId="2556" priority="581" operator="between">
      <formula>99</formula>
      <formula>90</formula>
    </cfRule>
    <cfRule type="cellIs" dxfId="2555" priority="582" operator="equal">
      <formula>100</formula>
    </cfRule>
    <cfRule type="cellIs" dxfId="2554" priority="583" operator="between">
      <formula>4</formula>
      <formula>54</formula>
    </cfRule>
  </conditionalFormatting>
  <conditionalFormatting sqref="CF13:CF44">
    <cfRule type="cellIs" dxfId="2553" priority="567" operator="between">
      <formula>89.5</formula>
      <formula>100</formula>
    </cfRule>
    <cfRule type="cellIs" dxfId="2552" priority="568" operator="between">
      <formula>4</formula>
      <formula>54.5</formula>
    </cfRule>
    <cfRule type="cellIs" dxfId="2551" priority="569" operator="greaterThan">
      <formula>101</formula>
    </cfRule>
  </conditionalFormatting>
  <conditionalFormatting sqref="CC13:CC44">
    <cfRule type="cellIs" dxfId="2550" priority="553" operator="equal">
      <formula>777</formula>
    </cfRule>
    <cfRule type="cellIs" dxfId="2549" priority="554" operator="equal">
      <formula>666</formula>
    </cfRule>
    <cfRule type="cellIs" dxfId="2548" priority="555" operator="between">
      <formula>90</formula>
      <formula>100</formula>
    </cfRule>
    <cfRule type="cellIs" dxfId="2547" priority="556" operator="between">
      <formula>4</formula>
      <formula>54</formula>
    </cfRule>
    <cfRule type="cellIs" dxfId="2546" priority="557" operator="greaterThan">
      <formula>90</formula>
    </cfRule>
    <cfRule type="cellIs" dxfId="2545" priority="558" operator="equal">
      <formula>777</formula>
    </cfRule>
    <cfRule type="cellIs" dxfId="2544" priority="559" operator="equal">
      <formula>666</formula>
    </cfRule>
    <cfRule type="cellIs" dxfId="2543" priority="560" operator="equal">
      <formula>3</formula>
    </cfRule>
    <cfRule type="cellIs" dxfId="2542" priority="561" operator="equal">
      <formula>2</formula>
    </cfRule>
    <cfRule type="cellIs" dxfId="2541" priority="562" operator="equal">
      <formula>3</formula>
    </cfRule>
    <cfRule type="cellIs" dxfId="2540" priority="563" operator="equal">
      <formula>2</formula>
    </cfRule>
    <cfRule type="cellIs" dxfId="2539" priority="564" operator="between">
      <formula>99</formula>
      <formula>90</formula>
    </cfRule>
    <cfRule type="cellIs" dxfId="2538" priority="565" operator="equal">
      <formula>100</formula>
    </cfRule>
    <cfRule type="cellIs" dxfId="2537" priority="566" operator="between">
      <formula>4</formula>
      <formula>54</formula>
    </cfRule>
  </conditionalFormatting>
  <conditionalFormatting sqref="CC13:CC44">
    <cfRule type="cellIs" dxfId="2536" priority="550" operator="between">
      <formula>89.5</formula>
      <formula>100</formula>
    </cfRule>
    <cfRule type="cellIs" dxfId="2535" priority="551" operator="between">
      <formula>4</formula>
      <formula>54.5</formula>
    </cfRule>
    <cfRule type="cellIs" dxfId="2534" priority="552" operator="greaterThan">
      <formula>101</formula>
    </cfRule>
  </conditionalFormatting>
  <conditionalFormatting sqref="BZ13:BZ44">
    <cfRule type="cellIs" dxfId="2533" priority="536" operator="equal">
      <formula>777</formula>
    </cfRule>
    <cfRule type="cellIs" dxfId="2532" priority="537" operator="equal">
      <formula>666</formula>
    </cfRule>
    <cfRule type="cellIs" dxfId="2531" priority="538" operator="between">
      <formula>90</formula>
      <formula>100</formula>
    </cfRule>
    <cfRule type="cellIs" dxfId="2530" priority="539" operator="between">
      <formula>4</formula>
      <formula>54</formula>
    </cfRule>
    <cfRule type="cellIs" dxfId="2529" priority="540" operator="greaterThan">
      <formula>90</formula>
    </cfRule>
    <cfRule type="cellIs" dxfId="2528" priority="541" operator="equal">
      <formula>777</formula>
    </cfRule>
    <cfRule type="cellIs" dxfId="2527" priority="542" operator="equal">
      <formula>666</formula>
    </cfRule>
    <cfRule type="cellIs" dxfId="2526" priority="543" operator="equal">
      <formula>3</formula>
    </cfRule>
    <cfRule type="cellIs" dxfId="2525" priority="544" operator="equal">
      <formula>2</formula>
    </cfRule>
    <cfRule type="cellIs" dxfId="2524" priority="545" operator="equal">
      <formula>3</formula>
    </cfRule>
    <cfRule type="cellIs" dxfId="2523" priority="546" operator="equal">
      <formula>2</formula>
    </cfRule>
    <cfRule type="cellIs" dxfId="2522" priority="547" operator="between">
      <formula>99</formula>
      <formula>90</formula>
    </cfRule>
    <cfRule type="cellIs" dxfId="2521" priority="548" operator="equal">
      <formula>100</formula>
    </cfRule>
    <cfRule type="cellIs" dxfId="2520" priority="549" operator="between">
      <formula>4</formula>
      <formula>54</formula>
    </cfRule>
  </conditionalFormatting>
  <conditionalFormatting sqref="BZ13:BZ44">
    <cfRule type="cellIs" dxfId="2519" priority="533" operator="between">
      <formula>89.5</formula>
      <formula>100</formula>
    </cfRule>
    <cfRule type="cellIs" dxfId="2518" priority="534" operator="between">
      <formula>4</formula>
      <formula>54.5</formula>
    </cfRule>
    <cfRule type="cellIs" dxfId="2517" priority="535" operator="greaterThan">
      <formula>101</formula>
    </cfRule>
  </conditionalFormatting>
  <conditionalFormatting sqref="BR13:BT44">
    <cfRule type="cellIs" dxfId="2516" priority="531" operator="between">
      <formula>89.5</formula>
      <formula>100</formula>
    </cfRule>
    <cfRule type="cellIs" dxfId="2515" priority="532" operator="between">
      <formula>1</formula>
      <formula>54</formula>
    </cfRule>
  </conditionalFormatting>
  <conditionalFormatting sqref="BH13:BQ44">
    <cfRule type="cellIs" dxfId="2514" priority="517" operator="equal">
      <formula>777</formula>
    </cfRule>
    <cfRule type="cellIs" dxfId="2513" priority="518" operator="equal">
      <formula>666</formula>
    </cfRule>
    <cfRule type="cellIs" dxfId="2512" priority="519" operator="between">
      <formula>90</formula>
      <formula>100</formula>
    </cfRule>
    <cfRule type="cellIs" dxfId="2511" priority="520" operator="between">
      <formula>4</formula>
      <formula>54</formula>
    </cfRule>
    <cfRule type="cellIs" dxfId="2510" priority="521" operator="greaterThan">
      <formula>90</formula>
    </cfRule>
    <cfRule type="cellIs" dxfId="2509" priority="522" operator="equal">
      <formula>777</formula>
    </cfRule>
    <cfRule type="cellIs" dxfId="2508" priority="523" operator="equal">
      <formula>666</formula>
    </cfRule>
    <cfRule type="cellIs" dxfId="2507" priority="524" operator="equal">
      <formula>3</formula>
    </cfRule>
    <cfRule type="cellIs" dxfId="2506" priority="525" operator="equal">
      <formula>2</formula>
    </cfRule>
    <cfRule type="cellIs" dxfId="2505" priority="526" operator="equal">
      <formula>3</formula>
    </cfRule>
    <cfRule type="cellIs" dxfId="2504" priority="527" operator="equal">
      <formula>2</formula>
    </cfRule>
    <cfRule type="cellIs" dxfId="2503" priority="528" operator="between">
      <formula>99</formula>
      <formula>90</formula>
    </cfRule>
    <cfRule type="cellIs" dxfId="2502" priority="529" operator="equal">
      <formula>100</formula>
    </cfRule>
    <cfRule type="cellIs" dxfId="2501" priority="530" operator="between">
      <formula>4</formula>
      <formula>54</formula>
    </cfRule>
  </conditionalFormatting>
  <conditionalFormatting sqref="BH13:BQ44">
    <cfRule type="cellIs" dxfId="2500" priority="513" operator="equal">
      <formula>999</formula>
    </cfRule>
    <cfRule type="cellIs" dxfId="2499" priority="514" operator="equal">
      <formula>888</formula>
    </cfRule>
    <cfRule type="cellIs" dxfId="2498" priority="515" operator="equal">
      <formula>777</formula>
    </cfRule>
    <cfRule type="cellIs" dxfId="2497" priority="516" operator="equal">
      <formula>666</formula>
    </cfRule>
  </conditionalFormatting>
  <conditionalFormatting sqref="BH13:BQ44">
    <cfRule type="cellIs" dxfId="2496" priority="510" operator="equal">
      <formula>4</formula>
    </cfRule>
    <cfRule type="cellIs" dxfId="2495" priority="511" operator="equal">
      <formula>5</formula>
    </cfRule>
    <cfRule type="cellIs" dxfId="2494" priority="512" operator="equal">
      <formula>5</formula>
    </cfRule>
  </conditionalFormatting>
  <conditionalFormatting sqref="BH13:BQ44">
    <cfRule type="cellIs" dxfId="2493" priority="504" operator="equal">
      <formula>6</formula>
    </cfRule>
    <cfRule type="cellIs" dxfId="2492" priority="505" operator="equal">
      <formula>5</formula>
    </cfRule>
    <cfRule type="cellIs" dxfId="2491" priority="506" operator="equal">
      <formula>3</formula>
    </cfRule>
    <cfRule type="cellIs" dxfId="2490" priority="507" operator="equal">
      <formula>2</formula>
    </cfRule>
    <cfRule type="cellIs" dxfId="2489" priority="508" operator="equal">
      <formula>1</formula>
    </cfRule>
    <cfRule type="cellIs" dxfId="2488" priority="509" operator="equal">
      <formula>4</formula>
    </cfRule>
  </conditionalFormatting>
  <conditionalFormatting sqref="BH13:BQ44">
    <cfRule type="cellIs" dxfId="2487" priority="496" operator="equal">
      <formula>6</formula>
    </cfRule>
    <cfRule type="cellIs" dxfId="2486" priority="497" operator="equal">
      <formula>5</formula>
    </cfRule>
    <cfRule type="cellIs" dxfId="2485" priority="498" operator="equal">
      <formula>4</formula>
    </cfRule>
    <cfRule type="cellIs" dxfId="2484" priority="499" operator="equal">
      <formula>3</formula>
    </cfRule>
    <cfRule type="cellIs" dxfId="2483" priority="500" operator="equal">
      <formula>2</formula>
    </cfRule>
    <cfRule type="cellIs" dxfId="2482" priority="501" operator="equal">
      <formula>1</formula>
    </cfRule>
    <cfRule type="cellIs" dxfId="2481" priority="502" operator="between">
      <formula>89.5</formula>
      <formula>100</formula>
    </cfRule>
    <cfRule type="cellIs" dxfId="2480" priority="503" operator="between">
      <formula>7</formula>
      <formula>54</formula>
    </cfRule>
  </conditionalFormatting>
  <conditionalFormatting sqref="T13:T44">
    <cfRule type="cellIs" dxfId="2479" priority="482" operator="equal">
      <formula>777</formula>
    </cfRule>
    <cfRule type="cellIs" dxfId="2478" priority="483" operator="equal">
      <formula>666</formula>
    </cfRule>
    <cfRule type="cellIs" dxfId="2477" priority="484" operator="between">
      <formula>90</formula>
      <formula>100</formula>
    </cfRule>
    <cfRule type="cellIs" dxfId="2476" priority="485" operator="between">
      <formula>4</formula>
      <formula>54</formula>
    </cfRule>
    <cfRule type="cellIs" dxfId="2475" priority="486" operator="greaterThan">
      <formula>90</formula>
    </cfRule>
    <cfRule type="cellIs" dxfId="2474" priority="487" operator="equal">
      <formula>777</formula>
    </cfRule>
    <cfRule type="cellIs" dxfId="2473" priority="488" operator="equal">
      <formula>666</formula>
    </cfRule>
    <cfRule type="cellIs" dxfId="2472" priority="489" operator="equal">
      <formula>3</formula>
    </cfRule>
    <cfRule type="cellIs" dxfId="2471" priority="490" operator="equal">
      <formula>2</formula>
    </cfRule>
    <cfRule type="cellIs" dxfId="2470" priority="491" operator="equal">
      <formula>3</formula>
    </cfRule>
    <cfRule type="cellIs" dxfId="2469" priority="492" operator="equal">
      <formula>2</formula>
    </cfRule>
    <cfRule type="cellIs" dxfId="2468" priority="493" operator="between">
      <formula>99</formula>
      <formula>90</formula>
    </cfRule>
    <cfRule type="cellIs" dxfId="2467" priority="494" operator="equal">
      <formula>100</formula>
    </cfRule>
    <cfRule type="cellIs" dxfId="2466" priority="495" operator="between">
      <formula>4</formula>
      <formula>54</formula>
    </cfRule>
  </conditionalFormatting>
  <conditionalFormatting sqref="AB13:AB44">
    <cfRule type="cellIs" dxfId="2465" priority="468" operator="equal">
      <formula>777</formula>
    </cfRule>
    <cfRule type="cellIs" dxfId="2464" priority="469" operator="equal">
      <formula>666</formula>
    </cfRule>
    <cfRule type="cellIs" dxfId="2463" priority="470" operator="between">
      <formula>90</formula>
      <formula>100</formula>
    </cfRule>
    <cfRule type="cellIs" dxfId="2462" priority="471" operator="between">
      <formula>4</formula>
      <formula>54</formula>
    </cfRule>
    <cfRule type="cellIs" dxfId="2461" priority="472" operator="greaterThan">
      <formula>90</formula>
    </cfRule>
    <cfRule type="cellIs" dxfId="2460" priority="473" operator="equal">
      <formula>777</formula>
    </cfRule>
    <cfRule type="cellIs" dxfId="2459" priority="474" operator="equal">
      <formula>666</formula>
    </cfRule>
    <cfRule type="cellIs" dxfId="2458" priority="475" operator="equal">
      <formula>3</formula>
    </cfRule>
    <cfRule type="cellIs" dxfId="2457" priority="476" operator="equal">
      <formula>2</formula>
    </cfRule>
    <cfRule type="cellIs" dxfId="2456" priority="477" operator="equal">
      <formula>3</formula>
    </cfRule>
    <cfRule type="cellIs" dxfId="2455" priority="478" operator="equal">
      <formula>2</formula>
    </cfRule>
    <cfRule type="cellIs" dxfId="2454" priority="479" operator="between">
      <formula>99</formula>
      <formula>90</formula>
    </cfRule>
    <cfRule type="cellIs" dxfId="2453" priority="480" operator="equal">
      <formula>100</formula>
    </cfRule>
    <cfRule type="cellIs" dxfId="2452" priority="481" operator="between">
      <formula>4</formula>
      <formula>54</formula>
    </cfRule>
  </conditionalFormatting>
  <conditionalFormatting sqref="AA13:AA44">
    <cfRule type="cellIs" dxfId="2451" priority="421" operator="between">
      <formula>60</formula>
      <formula>69</formula>
    </cfRule>
    <cfRule type="cellIs" dxfId="2450" priority="422" operator="between">
      <formula>55</formula>
      <formula>59</formula>
    </cfRule>
    <cfRule type="cellIs" dxfId="2449" priority="423" operator="between">
      <formula>7</formula>
      <formula>54</formula>
    </cfRule>
    <cfRule type="cellIs" dxfId="2448" priority="424" operator="equal">
      <formula>6</formula>
    </cfRule>
    <cfRule type="cellIs" dxfId="2447" priority="425" operator="equal">
      <formula>5</formula>
    </cfRule>
    <cfRule type="cellIs" dxfId="2446" priority="426" operator="equal">
      <formula>5</formula>
    </cfRule>
    <cfRule type="cellIs" dxfId="2445" priority="427" operator="equal">
      <formula>4</formula>
    </cfRule>
    <cfRule type="cellIs" dxfId="2444" priority="428" operator="equal">
      <formula>3</formula>
    </cfRule>
    <cfRule type="cellIs" dxfId="2443" priority="429" operator="equal">
      <formula>2</formula>
    </cfRule>
    <cfRule type="cellIs" dxfId="2442" priority="430" operator="equal">
      <formula>1</formula>
    </cfRule>
    <cfRule type="cellIs" dxfId="2441" priority="465" operator="between">
      <formula>90</formula>
      <formula>100</formula>
    </cfRule>
    <cfRule type="cellIs" dxfId="2440" priority="466" operator="between">
      <formula>60</formula>
      <formula>65</formula>
    </cfRule>
    <cfRule type="cellIs" dxfId="2439" priority="467" operator="between">
      <formula>4</formula>
      <formula>59</formula>
    </cfRule>
  </conditionalFormatting>
  <conditionalFormatting sqref="T13:T44 AA13:AB44">
    <cfRule type="cellIs" dxfId="2438" priority="461" operator="equal">
      <formula>999</formula>
    </cfRule>
    <cfRule type="cellIs" dxfId="2437" priority="462" operator="equal">
      <formula>888</formula>
    </cfRule>
    <cfRule type="cellIs" dxfId="2436" priority="463" operator="equal">
      <formula>777</formula>
    </cfRule>
    <cfRule type="cellIs" dxfId="2435" priority="464" operator="equal">
      <formula>666</formula>
    </cfRule>
  </conditionalFormatting>
  <conditionalFormatting sqref="T13:T44 AA13:AB44">
    <cfRule type="cellIs" dxfId="2434" priority="458" operator="equal">
      <formula>4</formula>
    </cfRule>
    <cfRule type="cellIs" dxfId="2433" priority="459" operator="equal">
      <formula>5</formula>
    </cfRule>
    <cfRule type="cellIs" dxfId="2432" priority="460" operator="equal">
      <formula>5</formula>
    </cfRule>
  </conditionalFormatting>
  <conditionalFormatting sqref="T13:T44 AA13:AB44">
    <cfRule type="cellIs" dxfId="2431" priority="452" operator="equal">
      <formula>6</formula>
    </cfRule>
    <cfRule type="cellIs" dxfId="2430" priority="453" operator="equal">
      <formula>5</formula>
    </cfRule>
    <cfRule type="cellIs" dxfId="2429" priority="454" operator="equal">
      <formula>3</formula>
    </cfRule>
    <cfRule type="cellIs" dxfId="2428" priority="455" operator="equal">
      <formula>2</formula>
    </cfRule>
    <cfRule type="cellIs" dxfId="2427" priority="456" operator="equal">
      <formula>1</formula>
    </cfRule>
    <cfRule type="cellIs" dxfId="2426" priority="457" operator="equal">
      <formula>4</formula>
    </cfRule>
  </conditionalFormatting>
  <conditionalFormatting sqref="U13:U44 AC13:AC44">
    <cfRule type="cellIs" dxfId="2425" priority="450" operator="between">
      <formula>89.5</formula>
      <formula>100</formula>
    </cfRule>
    <cfRule type="cellIs" dxfId="2424" priority="451" operator="between">
      <formula>1</formula>
      <formula>54</formula>
    </cfRule>
  </conditionalFormatting>
  <conditionalFormatting sqref="S13:S44">
    <cfRule type="cellIs" dxfId="2423" priority="439" operator="between">
      <formula>89.5</formula>
      <formula>100</formula>
    </cfRule>
    <cfRule type="cellIs" dxfId="2422" priority="440" operator="between">
      <formula>70</formula>
      <formula>79</formula>
    </cfRule>
    <cfRule type="cellIs" dxfId="2421" priority="441" operator="between">
      <formula>55</formula>
      <formula>69</formula>
    </cfRule>
    <cfRule type="cellIs" dxfId="2420" priority="442" operator="between">
      <formula>55</formula>
      <formula>69</formula>
    </cfRule>
    <cfRule type="cellIs" dxfId="2419" priority="443" operator="between">
      <formula>7</formula>
      <formula>54</formula>
    </cfRule>
    <cfRule type="cellIs" dxfId="2418" priority="444" operator="equal">
      <formula>6</formula>
    </cfRule>
    <cfRule type="cellIs" dxfId="2417" priority="445" operator="equal">
      <formula>5</formula>
    </cfRule>
    <cfRule type="cellIs" dxfId="2416" priority="446" operator="equal">
      <formula>4</formula>
    </cfRule>
    <cfRule type="cellIs" dxfId="2415" priority="447" operator="equal">
      <formula>3</formula>
    </cfRule>
    <cfRule type="cellIs" dxfId="2414" priority="448" operator="equal">
      <formula>2</formula>
    </cfRule>
    <cfRule type="cellIs" dxfId="2413" priority="449" operator="equal">
      <formula>1</formula>
    </cfRule>
  </conditionalFormatting>
  <conditionalFormatting sqref="T13:T44 AB13:AB44">
    <cfRule type="cellIs" dxfId="2412" priority="431" operator="equal">
      <formula>6</formula>
    </cfRule>
    <cfRule type="cellIs" dxfId="2411" priority="432" operator="equal">
      <formula>5</formula>
    </cfRule>
    <cfRule type="cellIs" dxfId="2410" priority="433" operator="equal">
      <formula>4</formula>
    </cfRule>
    <cfRule type="cellIs" dxfId="2409" priority="434" operator="equal">
      <formula>3</formula>
    </cfRule>
    <cfRule type="cellIs" dxfId="2408" priority="435" operator="equal">
      <formula>2</formula>
    </cfRule>
    <cfRule type="cellIs" dxfId="2407" priority="436" operator="equal">
      <formula>1</formula>
    </cfRule>
    <cfRule type="cellIs" dxfId="2406" priority="437" operator="between">
      <formula>89.5</formula>
      <formula>100</formula>
    </cfRule>
    <cfRule type="cellIs" dxfId="2405" priority="438" operator="between">
      <formula>7</formula>
      <formula>54</formula>
    </cfRule>
  </conditionalFormatting>
  <conditionalFormatting sqref="S13:S44">
    <cfRule type="cellIs" dxfId="2404" priority="419" operator="equal">
      <formula>70</formula>
    </cfRule>
    <cfRule type="cellIs" dxfId="2403" priority="420" operator="between">
      <formula>71</formula>
      <formula>79</formula>
    </cfRule>
  </conditionalFormatting>
  <conditionalFormatting sqref="P13:R44">
    <cfRule type="cellIs" dxfId="2402" priority="417" operator="between">
      <formula>89.5</formula>
      <formula>100</formula>
    </cfRule>
    <cfRule type="cellIs" dxfId="2401" priority="418" operator="between">
      <formula>1</formula>
      <formula>54</formula>
    </cfRule>
  </conditionalFormatting>
  <conditionalFormatting sqref="L13:O44">
    <cfRule type="cellIs" dxfId="2400" priority="403" operator="equal">
      <formula>777</formula>
    </cfRule>
    <cfRule type="cellIs" dxfId="2399" priority="404" operator="equal">
      <formula>666</formula>
    </cfRule>
    <cfRule type="cellIs" dxfId="2398" priority="405" operator="between">
      <formula>90</formula>
      <formula>100</formula>
    </cfRule>
    <cfRule type="cellIs" dxfId="2397" priority="406" operator="between">
      <formula>4</formula>
      <formula>54</formula>
    </cfRule>
    <cfRule type="cellIs" dxfId="2396" priority="407" operator="greaterThan">
      <formula>90</formula>
    </cfRule>
    <cfRule type="cellIs" dxfId="2395" priority="408" operator="equal">
      <formula>777</formula>
    </cfRule>
    <cfRule type="cellIs" dxfId="2394" priority="409" operator="equal">
      <formula>666</formula>
    </cfRule>
    <cfRule type="cellIs" dxfId="2393" priority="410" operator="equal">
      <formula>3</formula>
    </cfRule>
    <cfRule type="cellIs" dxfId="2392" priority="411" operator="equal">
      <formula>2</formula>
    </cfRule>
    <cfRule type="cellIs" dxfId="2391" priority="412" operator="equal">
      <formula>3</formula>
    </cfRule>
    <cfRule type="cellIs" dxfId="2390" priority="413" operator="equal">
      <formula>2</formula>
    </cfRule>
    <cfRule type="cellIs" dxfId="2389" priority="414" operator="between">
      <formula>99</formula>
      <formula>90</formula>
    </cfRule>
    <cfRule type="cellIs" dxfId="2388" priority="415" operator="equal">
      <formula>100</formula>
    </cfRule>
    <cfRule type="cellIs" dxfId="2387" priority="416" operator="between">
      <formula>4</formula>
      <formula>54</formula>
    </cfRule>
  </conditionalFormatting>
  <conditionalFormatting sqref="L13:O44">
    <cfRule type="cellIs" dxfId="2386" priority="399" operator="equal">
      <formula>999</formula>
    </cfRule>
    <cfRule type="cellIs" dxfId="2385" priority="400" operator="equal">
      <formula>888</formula>
    </cfRule>
    <cfRule type="cellIs" dxfId="2384" priority="401" operator="equal">
      <formula>777</formula>
    </cfRule>
    <cfRule type="cellIs" dxfId="2383" priority="402" operator="equal">
      <formula>666</formula>
    </cfRule>
  </conditionalFormatting>
  <conditionalFormatting sqref="L13:O44">
    <cfRule type="cellIs" dxfId="2382" priority="396" operator="equal">
      <formula>4</formula>
    </cfRule>
    <cfRule type="cellIs" dxfId="2381" priority="397" operator="equal">
      <formula>5</formula>
    </cfRule>
    <cfRule type="cellIs" dxfId="2380" priority="398" operator="equal">
      <formula>5</formula>
    </cfRule>
  </conditionalFormatting>
  <conditionalFormatting sqref="L13:O44">
    <cfRule type="cellIs" dxfId="2379" priority="390" operator="equal">
      <formula>6</formula>
    </cfRule>
    <cfRule type="cellIs" dxfId="2378" priority="391" operator="equal">
      <formula>5</formula>
    </cfRule>
    <cfRule type="cellIs" dxfId="2377" priority="392" operator="equal">
      <formula>3</formula>
    </cfRule>
    <cfRule type="cellIs" dxfId="2376" priority="393" operator="equal">
      <formula>2</formula>
    </cfRule>
    <cfRule type="cellIs" dxfId="2375" priority="394" operator="equal">
      <formula>1</formula>
    </cfRule>
    <cfRule type="cellIs" dxfId="2374" priority="395" operator="equal">
      <formula>4</formula>
    </cfRule>
  </conditionalFormatting>
  <conditionalFormatting sqref="L13:O44">
    <cfRule type="cellIs" dxfId="2373" priority="382" operator="equal">
      <formula>6</formula>
    </cfRule>
    <cfRule type="cellIs" dxfId="2372" priority="383" operator="equal">
      <formula>5</formula>
    </cfRule>
    <cfRule type="cellIs" dxfId="2371" priority="384" operator="equal">
      <formula>4</formula>
    </cfRule>
    <cfRule type="cellIs" dxfId="2370" priority="385" operator="equal">
      <formula>3</formula>
    </cfRule>
    <cfRule type="cellIs" dxfId="2369" priority="386" operator="equal">
      <formula>2</formula>
    </cfRule>
    <cfRule type="cellIs" dxfId="2368" priority="387" operator="equal">
      <formula>1</formula>
    </cfRule>
    <cfRule type="cellIs" dxfId="2367" priority="388" operator="between">
      <formula>89.5</formula>
      <formula>100</formula>
    </cfRule>
    <cfRule type="cellIs" dxfId="2366" priority="389" operator="between">
      <formula>7</formula>
      <formula>54</formula>
    </cfRule>
  </conditionalFormatting>
  <conditionalFormatting sqref="AT13:AT44">
    <cfRule type="cellIs" dxfId="2365" priority="368" operator="equal">
      <formula>777</formula>
    </cfRule>
    <cfRule type="cellIs" dxfId="2364" priority="369" operator="equal">
      <formula>666</formula>
    </cfRule>
    <cfRule type="cellIs" dxfId="2363" priority="370" operator="between">
      <formula>90</formula>
      <formula>100</formula>
    </cfRule>
    <cfRule type="cellIs" dxfId="2362" priority="371" operator="between">
      <formula>4</formula>
      <formula>54</formula>
    </cfRule>
    <cfRule type="cellIs" dxfId="2361" priority="372" operator="greaterThan">
      <formula>90</formula>
    </cfRule>
    <cfRule type="cellIs" dxfId="2360" priority="373" operator="equal">
      <formula>777</formula>
    </cfRule>
    <cfRule type="cellIs" dxfId="2359" priority="374" operator="equal">
      <formula>666</formula>
    </cfRule>
    <cfRule type="cellIs" dxfId="2358" priority="375" operator="equal">
      <formula>3</formula>
    </cfRule>
    <cfRule type="cellIs" dxfId="2357" priority="376" operator="equal">
      <formula>2</formula>
    </cfRule>
    <cfRule type="cellIs" dxfId="2356" priority="377" operator="equal">
      <formula>3</formula>
    </cfRule>
    <cfRule type="cellIs" dxfId="2355" priority="378" operator="equal">
      <formula>2</formula>
    </cfRule>
    <cfRule type="cellIs" dxfId="2354" priority="379" operator="between">
      <formula>99</formula>
      <formula>90</formula>
    </cfRule>
    <cfRule type="cellIs" dxfId="2353" priority="380" operator="equal">
      <formula>100</formula>
    </cfRule>
    <cfRule type="cellIs" dxfId="2352" priority="381" operator="between">
      <formula>4</formula>
      <formula>54</formula>
    </cfRule>
  </conditionalFormatting>
  <conditionalFormatting sqref="AT13:AT44">
    <cfRule type="cellIs" dxfId="2351" priority="364" operator="equal">
      <formula>999</formula>
    </cfRule>
    <cfRule type="cellIs" dxfId="2350" priority="365" operator="equal">
      <formula>888</formula>
    </cfRule>
    <cfRule type="cellIs" dxfId="2349" priority="366" operator="equal">
      <formula>777</formula>
    </cfRule>
    <cfRule type="cellIs" dxfId="2348" priority="367" operator="equal">
      <formula>666</formula>
    </cfRule>
  </conditionalFormatting>
  <conditionalFormatting sqref="AT13:AT44">
    <cfRule type="cellIs" dxfId="2347" priority="361" operator="equal">
      <formula>4</formula>
    </cfRule>
    <cfRule type="cellIs" dxfId="2346" priority="362" operator="equal">
      <formula>5</formula>
    </cfRule>
    <cfRule type="cellIs" dxfId="2345" priority="363" operator="equal">
      <formula>5</formula>
    </cfRule>
  </conditionalFormatting>
  <conditionalFormatting sqref="AT13:AT44">
    <cfRule type="cellIs" dxfId="2344" priority="355" operator="equal">
      <formula>6</formula>
    </cfRule>
    <cfRule type="cellIs" dxfId="2343" priority="356" operator="equal">
      <formula>5</formula>
    </cfRule>
    <cfRule type="cellIs" dxfId="2342" priority="357" operator="equal">
      <formula>3</formula>
    </cfRule>
    <cfRule type="cellIs" dxfId="2341" priority="358" operator="equal">
      <formula>2</formula>
    </cfRule>
    <cfRule type="cellIs" dxfId="2340" priority="359" operator="equal">
      <formula>1</formula>
    </cfRule>
    <cfRule type="cellIs" dxfId="2339" priority="360" operator="equal">
      <formula>4</formula>
    </cfRule>
  </conditionalFormatting>
  <conditionalFormatting sqref="AU13:AU44">
    <cfRule type="cellIs" dxfId="2338" priority="353" operator="between">
      <formula>89.5</formula>
      <formula>100</formula>
    </cfRule>
    <cfRule type="cellIs" dxfId="2337" priority="354" operator="between">
      <formula>1</formula>
      <formula>54</formula>
    </cfRule>
  </conditionalFormatting>
  <conditionalFormatting sqref="AS13:AS44">
    <cfRule type="cellIs" dxfId="2336" priority="342" operator="between">
      <formula>89.5</formula>
      <formula>100</formula>
    </cfRule>
    <cfRule type="cellIs" dxfId="2335" priority="343" operator="between">
      <formula>70</formula>
      <formula>79</formula>
    </cfRule>
    <cfRule type="cellIs" dxfId="2334" priority="344" operator="between">
      <formula>55</formula>
      <formula>69</formula>
    </cfRule>
    <cfRule type="cellIs" dxfId="2333" priority="345" operator="between">
      <formula>55</formula>
      <formula>69</formula>
    </cfRule>
    <cfRule type="cellIs" dxfId="2332" priority="346" operator="between">
      <formula>7</formula>
      <formula>54</formula>
    </cfRule>
    <cfRule type="cellIs" dxfId="2331" priority="347" operator="equal">
      <formula>6</formula>
    </cfRule>
    <cfRule type="cellIs" dxfId="2330" priority="348" operator="equal">
      <formula>5</formula>
    </cfRule>
    <cfRule type="cellIs" dxfId="2329" priority="349" operator="equal">
      <formula>4</formula>
    </cfRule>
    <cfRule type="cellIs" dxfId="2328" priority="350" operator="equal">
      <formula>3</formula>
    </cfRule>
    <cfRule type="cellIs" dxfId="2327" priority="351" operator="equal">
      <formula>2</formula>
    </cfRule>
    <cfRule type="cellIs" dxfId="2326" priority="352" operator="equal">
      <formula>1</formula>
    </cfRule>
  </conditionalFormatting>
  <conditionalFormatting sqref="AT13:AT44">
    <cfRule type="cellIs" dxfId="2325" priority="334" operator="equal">
      <formula>6</formula>
    </cfRule>
    <cfRule type="cellIs" dxfId="2324" priority="335" operator="equal">
      <formula>5</formula>
    </cfRule>
    <cfRule type="cellIs" dxfId="2323" priority="336" operator="equal">
      <formula>4</formula>
    </cfRule>
    <cfRule type="cellIs" dxfId="2322" priority="337" operator="equal">
      <formula>3</formula>
    </cfRule>
    <cfRule type="cellIs" dxfId="2321" priority="338" operator="equal">
      <formula>2</formula>
    </cfRule>
    <cfRule type="cellIs" dxfId="2320" priority="339" operator="equal">
      <formula>1</formula>
    </cfRule>
    <cfRule type="cellIs" dxfId="2319" priority="340" operator="between">
      <formula>89.5</formula>
      <formula>100</formula>
    </cfRule>
    <cfRule type="cellIs" dxfId="2318" priority="341" operator="between">
      <formula>7</formula>
      <formula>54</formula>
    </cfRule>
  </conditionalFormatting>
  <conditionalFormatting sqref="AS13:AS44">
    <cfRule type="cellIs" dxfId="2317" priority="332" operator="equal">
      <formula>70</formula>
    </cfRule>
    <cfRule type="cellIs" dxfId="2316" priority="333" operator="between">
      <formula>71</formula>
      <formula>79</formula>
    </cfRule>
  </conditionalFormatting>
  <conditionalFormatting sqref="AW13:AW44">
    <cfRule type="cellIs" dxfId="2315" priority="318" operator="equal">
      <formula>777</formula>
    </cfRule>
    <cfRule type="cellIs" dxfId="2314" priority="319" operator="equal">
      <formula>666</formula>
    </cfRule>
    <cfRule type="cellIs" dxfId="2313" priority="320" operator="between">
      <formula>90</formula>
      <formula>100</formula>
    </cfRule>
    <cfRule type="cellIs" dxfId="2312" priority="321" operator="between">
      <formula>4</formula>
      <formula>54</formula>
    </cfRule>
    <cfRule type="cellIs" dxfId="2311" priority="322" operator="greaterThan">
      <formula>90</formula>
    </cfRule>
    <cfRule type="cellIs" dxfId="2310" priority="323" operator="equal">
      <formula>777</formula>
    </cfRule>
    <cfRule type="cellIs" dxfId="2309" priority="324" operator="equal">
      <formula>666</formula>
    </cfRule>
    <cfRule type="cellIs" dxfId="2308" priority="325" operator="equal">
      <formula>3</formula>
    </cfRule>
    <cfRule type="cellIs" dxfId="2307" priority="326" operator="equal">
      <formula>2</formula>
    </cfRule>
    <cfRule type="cellIs" dxfId="2306" priority="327" operator="equal">
      <formula>3</formula>
    </cfRule>
    <cfRule type="cellIs" dxfId="2305" priority="328" operator="equal">
      <formula>2</formula>
    </cfRule>
    <cfRule type="cellIs" dxfId="2304" priority="329" operator="between">
      <formula>99</formula>
      <formula>90</formula>
    </cfRule>
    <cfRule type="cellIs" dxfId="2303" priority="330" operator="equal">
      <formula>100</formula>
    </cfRule>
    <cfRule type="cellIs" dxfId="2302" priority="331" operator="between">
      <formula>4</formula>
      <formula>54</formula>
    </cfRule>
  </conditionalFormatting>
  <conditionalFormatting sqref="AW13:AW44">
    <cfRule type="cellIs" dxfId="2301" priority="314" operator="equal">
      <formula>999</formula>
    </cfRule>
    <cfRule type="cellIs" dxfId="2300" priority="315" operator="equal">
      <formula>888</formula>
    </cfRule>
    <cfRule type="cellIs" dxfId="2299" priority="316" operator="equal">
      <formula>777</formula>
    </cfRule>
    <cfRule type="cellIs" dxfId="2298" priority="317" operator="equal">
      <formula>666</formula>
    </cfRule>
  </conditionalFormatting>
  <conditionalFormatting sqref="AW13:AW44">
    <cfRule type="cellIs" dxfId="2297" priority="311" operator="equal">
      <formula>4</formula>
    </cfRule>
    <cfRule type="cellIs" dxfId="2296" priority="312" operator="equal">
      <formula>5</formula>
    </cfRule>
    <cfRule type="cellIs" dxfId="2295" priority="313" operator="equal">
      <formula>5</formula>
    </cfRule>
  </conditionalFormatting>
  <conditionalFormatting sqref="AW13:AW44">
    <cfRule type="cellIs" dxfId="2294" priority="305" operator="equal">
      <formula>6</formula>
    </cfRule>
    <cfRule type="cellIs" dxfId="2293" priority="306" operator="equal">
      <formula>5</formula>
    </cfRule>
    <cfRule type="cellIs" dxfId="2292" priority="307" operator="equal">
      <formula>3</formula>
    </cfRule>
    <cfRule type="cellIs" dxfId="2291" priority="308" operator="equal">
      <formula>2</formula>
    </cfRule>
    <cfRule type="cellIs" dxfId="2290" priority="309" operator="equal">
      <formula>1</formula>
    </cfRule>
    <cfRule type="cellIs" dxfId="2289" priority="310" operator="equal">
      <formula>4</formula>
    </cfRule>
  </conditionalFormatting>
  <conditionalFormatting sqref="AX13:AX44">
    <cfRule type="cellIs" dxfId="2288" priority="303" operator="between">
      <formula>89.5</formula>
      <formula>100</formula>
    </cfRule>
    <cfRule type="cellIs" dxfId="2287" priority="304" operator="between">
      <formula>1</formula>
      <formula>54</formula>
    </cfRule>
  </conditionalFormatting>
  <conditionalFormatting sqref="AV13:AV44">
    <cfRule type="cellIs" dxfId="2286" priority="292" operator="between">
      <formula>89.5</formula>
      <formula>100</formula>
    </cfRule>
    <cfRule type="cellIs" dxfId="2285" priority="293" operator="between">
      <formula>70</formula>
      <formula>79</formula>
    </cfRule>
    <cfRule type="cellIs" dxfId="2284" priority="294" operator="between">
      <formula>55</formula>
      <formula>69</formula>
    </cfRule>
    <cfRule type="cellIs" dxfId="2283" priority="295" operator="between">
      <formula>55</formula>
      <formula>69</formula>
    </cfRule>
    <cfRule type="cellIs" dxfId="2282" priority="296" operator="between">
      <formula>7</formula>
      <formula>54</formula>
    </cfRule>
    <cfRule type="cellIs" dxfId="2281" priority="297" operator="equal">
      <formula>6</formula>
    </cfRule>
    <cfRule type="cellIs" dxfId="2280" priority="298" operator="equal">
      <formula>5</formula>
    </cfRule>
    <cfRule type="cellIs" dxfId="2279" priority="299" operator="equal">
      <formula>4</formula>
    </cfRule>
    <cfRule type="cellIs" dxfId="2278" priority="300" operator="equal">
      <formula>3</formula>
    </cfRule>
    <cfRule type="cellIs" dxfId="2277" priority="301" operator="equal">
      <formula>2</formula>
    </cfRule>
    <cfRule type="cellIs" dxfId="2276" priority="302" operator="equal">
      <formula>1</formula>
    </cfRule>
  </conditionalFormatting>
  <conditionalFormatting sqref="AW13:AW44">
    <cfRule type="cellIs" dxfId="2275" priority="284" operator="equal">
      <formula>6</formula>
    </cfRule>
    <cfRule type="cellIs" dxfId="2274" priority="285" operator="equal">
      <formula>5</formula>
    </cfRule>
    <cfRule type="cellIs" dxfId="2273" priority="286" operator="equal">
      <formula>4</formula>
    </cfRule>
    <cfRule type="cellIs" dxfId="2272" priority="287" operator="equal">
      <formula>3</formula>
    </cfRule>
    <cfRule type="cellIs" dxfId="2271" priority="288" operator="equal">
      <formula>2</formula>
    </cfRule>
    <cfRule type="cellIs" dxfId="2270" priority="289" operator="equal">
      <formula>1</formula>
    </cfRule>
    <cfRule type="cellIs" dxfId="2269" priority="290" operator="between">
      <formula>89.5</formula>
      <formula>100</formula>
    </cfRule>
    <cfRule type="cellIs" dxfId="2268" priority="291" operator="between">
      <formula>7</formula>
      <formula>54</formula>
    </cfRule>
  </conditionalFormatting>
  <conditionalFormatting sqref="AV13:AV44">
    <cfRule type="cellIs" dxfId="2267" priority="282" operator="equal">
      <formula>70</formula>
    </cfRule>
    <cfRule type="cellIs" dxfId="2266" priority="283" operator="between">
      <formula>71</formula>
      <formula>79</formula>
    </cfRule>
  </conditionalFormatting>
  <conditionalFormatting sqref="BA13:BA44">
    <cfRule type="cellIs" dxfId="2265" priority="268" operator="equal">
      <formula>777</formula>
    </cfRule>
    <cfRule type="cellIs" dxfId="2264" priority="269" operator="equal">
      <formula>666</formula>
    </cfRule>
    <cfRule type="cellIs" dxfId="2263" priority="270" operator="between">
      <formula>90</formula>
      <formula>100</formula>
    </cfRule>
    <cfRule type="cellIs" dxfId="2262" priority="271" operator="between">
      <formula>4</formula>
      <formula>54</formula>
    </cfRule>
    <cfRule type="cellIs" dxfId="2261" priority="272" operator="greaterThan">
      <formula>90</formula>
    </cfRule>
    <cfRule type="cellIs" dxfId="2260" priority="273" operator="equal">
      <formula>777</formula>
    </cfRule>
    <cfRule type="cellIs" dxfId="2259" priority="274" operator="equal">
      <formula>666</formula>
    </cfRule>
    <cfRule type="cellIs" dxfId="2258" priority="275" operator="equal">
      <formula>3</formula>
    </cfRule>
    <cfRule type="cellIs" dxfId="2257" priority="276" operator="equal">
      <formula>2</formula>
    </cfRule>
    <cfRule type="cellIs" dxfId="2256" priority="277" operator="equal">
      <formula>3</formula>
    </cfRule>
    <cfRule type="cellIs" dxfId="2255" priority="278" operator="equal">
      <formula>2</formula>
    </cfRule>
    <cfRule type="cellIs" dxfId="2254" priority="279" operator="between">
      <formula>99</formula>
      <formula>90</formula>
    </cfRule>
    <cfRule type="cellIs" dxfId="2253" priority="280" operator="equal">
      <formula>100</formula>
    </cfRule>
    <cfRule type="cellIs" dxfId="2252" priority="281" operator="between">
      <formula>4</formula>
      <formula>54</formula>
    </cfRule>
  </conditionalFormatting>
  <conditionalFormatting sqref="BA13:BA44">
    <cfRule type="cellIs" dxfId="2251" priority="264" operator="equal">
      <formula>999</formula>
    </cfRule>
    <cfRule type="cellIs" dxfId="2250" priority="265" operator="equal">
      <formula>888</formula>
    </cfRule>
    <cfRule type="cellIs" dxfId="2249" priority="266" operator="equal">
      <formula>777</formula>
    </cfRule>
    <cfRule type="cellIs" dxfId="2248" priority="267" operator="equal">
      <formula>666</formula>
    </cfRule>
  </conditionalFormatting>
  <conditionalFormatting sqref="BA13:BA44">
    <cfRule type="cellIs" dxfId="2247" priority="261" operator="equal">
      <formula>4</formula>
    </cfRule>
    <cfRule type="cellIs" dxfId="2246" priority="262" operator="equal">
      <formula>5</formula>
    </cfRule>
    <cfRule type="cellIs" dxfId="2245" priority="263" operator="equal">
      <formula>5</formula>
    </cfRule>
  </conditionalFormatting>
  <conditionalFormatting sqref="BA13:BA44">
    <cfRule type="cellIs" dxfId="2244" priority="255" operator="equal">
      <formula>6</formula>
    </cfRule>
    <cfRule type="cellIs" dxfId="2243" priority="256" operator="equal">
      <formula>5</formula>
    </cfRule>
    <cfRule type="cellIs" dxfId="2242" priority="257" operator="equal">
      <formula>3</formula>
    </cfRule>
    <cfRule type="cellIs" dxfId="2241" priority="258" operator="equal">
      <formula>2</formula>
    </cfRule>
    <cfRule type="cellIs" dxfId="2240" priority="259" operator="equal">
      <formula>1</formula>
    </cfRule>
    <cfRule type="cellIs" dxfId="2239" priority="260" operator="equal">
      <formula>4</formula>
    </cfRule>
  </conditionalFormatting>
  <conditionalFormatting sqref="BB13:BB44">
    <cfRule type="cellIs" dxfId="2238" priority="253" operator="between">
      <formula>89.5</formula>
      <formula>100</formula>
    </cfRule>
    <cfRule type="cellIs" dxfId="2237" priority="254" operator="between">
      <formula>1</formula>
      <formula>54</formula>
    </cfRule>
  </conditionalFormatting>
  <conditionalFormatting sqref="AZ13:AZ44">
    <cfRule type="cellIs" dxfId="2236" priority="242" operator="between">
      <formula>89.5</formula>
      <formula>100</formula>
    </cfRule>
    <cfRule type="cellIs" dxfId="2235" priority="243" operator="between">
      <formula>70</formula>
      <formula>79</formula>
    </cfRule>
    <cfRule type="cellIs" dxfId="2234" priority="244" operator="between">
      <formula>55</formula>
      <formula>69</formula>
    </cfRule>
    <cfRule type="cellIs" dxfId="2233" priority="245" operator="between">
      <formula>55</formula>
      <formula>69</formula>
    </cfRule>
    <cfRule type="cellIs" dxfId="2232" priority="246" operator="between">
      <formula>7</formula>
      <formula>54</formula>
    </cfRule>
    <cfRule type="cellIs" dxfId="2231" priority="247" operator="equal">
      <formula>6</formula>
    </cfRule>
    <cfRule type="cellIs" dxfId="2230" priority="248" operator="equal">
      <formula>5</formula>
    </cfRule>
    <cfRule type="cellIs" dxfId="2229" priority="249" operator="equal">
      <formula>4</formula>
    </cfRule>
    <cfRule type="cellIs" dxfId="2228" priority="250" operator="equal">
      <formula>3</formula>
    </cfRule>
    <cfRule type="cellIs" dxfId="2227" priority="251" operator="equal">
      <formula>2</formula>
    </cfRule>
    <cfRule type="cellIs" dxfId="2226" priority="252" operator="equal">
      <formula>1</formula>
    </cfRule>
  </conditionalFormatting>
  <conditionalFormatting sqref="BA13:BA44">
    <cfRule type="cellIs" dxfId="2225" priority="234" operator="equal">
      <formula>6</formula>
    </cfRule>
    <cfRule type="cellIs" dxfId="2224" priority="235" operator="equal">
      <formula>5</formula>
    </cfRule>
    <cfRule type="cellIs" dxfId="2223" priority="236" operator="equal">
      <formula>4</formula>
    </cfRule>
    <cfRule type="cellIs" dxfId="2222" priority="237" operator="equal">
      <formula>3</formula>
    </cfRule>
    <cfRule type="cellIs" dxfId="2221" priority="238" operator="equal">
      <formula>2</formula>
    </cfRule>
    <cfRule type="cellIs" dxfId="2220" priority="239" operator="equal">
      <formula>1</formula>
    </cfRule>
    <cfRule type="cellIs" dxfId="2219" priority="240" operator="between">
      <formula>89.5</formula>
      <formula>100</formula>
    </cfRule>
    <cfRule type="cellIs" dxfId="2218" priority="241" operator="between">
      <formula>7</formula>
      <formula>54</formula>
    </cfRule>
  </conditionalFormatting>
  <conditionalFormatting sqref="AZ13:AZ44">
    <cfRule type="cellIs" dxfId="2217" priority="232" operator="equal">
      <formula>70</formula>
    </cfRule>
    <cfRule type="cellIs" dxfId="2216" priority="233" operator="between">
      <formula>71</formula>
      <formula>79</formula>
    </cfRule>
  </conditionalFormatting>
  <conditionalFormatting sqref="AI13:AK44">
    <cfRule type="cellIs" dxfId="2215" priority="221" operator="between">
      <formula>89.5</formula>
      <formula>100</formula>
    </cfRule>
    <cfRule type="cellIs" dxfId="2214" priority="222" operator="between">
      <formula>50</formula>
      <formula>54</formula>
    </cfRule>
    <cfRule type="cellIs" dxfId="2213" priority="223" operator="between">
      <formula>46</formula>
      <formula>49</formula>
    </cfRule>
    <cfRule type="cellIs" dxfId="2212" priority="224" operator="between">
      <formula>7</formula>
      <formula>45</formula>
    </cfRule>
    <cfRule type="cellIs" dxfId="2211" priority="225" operator="equal">
      <formula>6</formula>
    </cfRule>
    <cfRule type="cellIs" dxfId="2210" priority="226" operator="equal">
      <formula>6</formula>
    </cfRule>
    <cfRule type="cellIs" dxfId="2209" priority="227" operator="equal">
      <formula>5</formula>
    </cfRule>
    <cfRule type="cellIs" dxfId="2208" priority="228" operator="equal">
      <formula>4</formula>
    </cfRule>
    <cfRule type="cellIs" dxfId="2207" priority="229" operator="equal">
      <formula>3</formula>
    </cfRule>
    <cfRule type="cellIs" dxfId="2206" priority="230" operator="equal">
      <formula>2</formula>
    </cfRule>
    <cfRule type="cellIs" dxfId="2205" priority="231" operator="equal">
      <formula>1</formula>
    </cfRule>
  </conditionalFormatting>
  <conditionalFormatting sqref="BC13:BF44">
    <cfRule type="cellIs" dxfId="2204" priority="210" operator="between">
      <formula>89.5</formula>
      <formula>100</formula>
    </cfRule>
    <cfRule type="cellIs" dxfId="2203" priority="211" operator="between">
      <formula>50</formula>
      <formula>54</formula>
    </cfRule>
    <cfRule type="cellIs" dxfId="2202" priority="212" operator="between">
      <formula>46</formula>
      <formula>49</formula>
    </cfRule>
    <cfRule type="cellIs" dxfId="2201" priority="213" operator="between">
      <formula>7</formula>
      <formula>45</formula>
    </cfRule>
    <cfRule type="cellIs" dxfId="2200" priority="214" operator="equal">
      <formula>6</formula>
    </cfRule>
    <cfRule type="cellIs" dxfId="2199" priority="215" operator="equal">
      <formula>6</formula>
    </cfRule>
    <cfRule type="cellIs" dxfId="2198" priority="216" operator="equal">
      <formula>5</formula>
    </cfRule>
    <cfRule type="cellIs" dxfId="2197" priority="217" operator="equal">
      <formula>4</formula>
    </cfRule>
    <cfRule type="cellIs" dxfId="2196" priority="218" operator="equal">
      <formula>3</formula>
    </cfRule>
    <cfRule type="cellIs" dxfId="2195" priority="219" operator="equal">
      <formula>2</formula>
    </cfRule>
    <cfRule type="cellIs" dxfId="2194" priority="220" operator="equal">
      <formula>1</formula>
    </cfRule>
  </conditionalFormatting>
  <conditionalFormatting sqref="BX13:BY44">
    <cfRule type="cellIs" dxfId="2193" priority="199" operator="between">
      <formula>89.5</formula>
      <formula>100</formula>
    </cfRule>
    <cfRule type="cellIs" dxfId="2192" priority="200" operator="between">
      <formula>50</formula>
      <formula>54</formula>
    </cfRule>
    <cfRule type="cellIs" dxfId="2191" priority="201" operator="between">
      <formula>46</formula>
      <formula>49</formula>
    </cfRule>
    <cfRule type="cellIs" dxfId="2190" priority="202" operator="between">
      <formula>7</formula>
      <formula>45</formula>
    </cfRule>
    <cfRule type="cellIs" dxfId="2189" priority="203" operator="equal">
      <formula>6</formula>
    </cfRule>
    <cfRule type="cellIs" dxfId="2188" priority="204" operator="equal">
      <formula>6</formula>
    </cfRule>
    <cfRule type="cellIs" dxfId="2187" priority="205" operator="equal">
      <formula>5</formula>
    </cfRule>
    <cfRule type="cellIs" dxfId="2186" priority="206" operator="equal">
      <formula>4</formula>
    </cfRule>
    <cfRule type="cellIs" dxfId="2185" priority="207" operator="equal">
      <formula>3</formula>
    </cfRule>
    <cfRule type="cellIs" dxfId="2184" priority="208" operator="equal">
      <formula>2</formula>
    </cfRule>
    <cfRule type="cellIs" dxfId="2183" priority="209" operator="equal">
      <formula>1</formula>
    </cfRule>
  </conditionalFormatting>
  <conditionalFormatting sqref="CA13:CB44">
    <cfRule type="cellIs" dxfId="2182" priority="188" operator="between">
      <formula>89.5</formula>
      <formula>100</formula>
    </cfRule>
    <cfRule type="cellIs" dxfId="2181" priority="189" operator="between">
      <formula>50</formula>
      <formula>54</formula>
    </cfRule>
    <cfRule type="cellIs" dxfId="2180" priority="190" operator="between">
      <formula>46</formula>
      <formula>49</formula>
    </cfRule>
    <cfRule type="cellIs" dxfId="2179" priority="191" operator="between">
      <formula>7</formula>
      <formula>45</formula>
    </cfRule>
    <cfRule type="cellIs" dxfId="2178" priority="192" operator="equal">
      <formula>6</formula>
    </cfRule>
    <cfRule type="cellIs" dxfId="2177" priority="193" operator="equal">
      <formula>6</formula>
    </cfRule>
    <cfRule type="cellIs" dxfId="2176" priority="194" operator="equal">
      <formula>5</formula>
    </cfRule>
    <cfRule type="cellIs" dxfId="2175" priority="195" operator="equal">
      <formula>4</formula>
    </cfRule>
    <cfRule type="cellIs" dxfId="2174" priority="196" operator="equal">
      <formula>3</formula>
    </cfRule>
    <cfRule type="cellIs" dxfId="2173" priority="197" operator="equal">
      <formula>2</formula>
    </cfRule>
    <cfRule type="cellIs" dxfId="2172" priority="198" operator="equal">
      <formula>1</formula>
    </cfRule>
  </conditionalFormatting>
  <conditionalFormatting sqref="CD13:CE44">
    <cfRule type="cellIs" dxfId="2171" priority="177" operator="between">
      <formula>89.5</formula>
      <formula>100</formula>
    </cfRule>
    <cfRule type="cellIs" dxfId="2170" priority="178" operator="between">
      <formula>50</formula>
      <formula>54</formula>
    </cfRule>
    <cfRule type="cellIs" dxfId="2169" priority="179" operator="between">
      <formula>46</formula>
      <formula>49</formula>
    </cfRule>
    <cfRule type="cellIs" dxfId="2168" priority="180" operator="between">
      <formula>7</formula>
      <formula>45</formula>
    </cfRule>
    <cfRule type="cellIs" dxfId="2167" priority="181" operator="equal">
      <formula>6</formula>
    </cfRule>
    <cfRule type="cellIs" dxfId="2166" priority="182" operator="equal">
      <formula>6</formula>
    </cfRule>
    <cfRule type="cellIs" dxfId="2165" priority="183" operator="equal">
      <formula>5</formula>
    </cfRule>
    <cfRule type="cellIs" dxfId="2164" priority="184" operator="equal">
      <formula>4</formula>
    </cfRule>
    <cfRule type="cellIs" dxfId="2163" priority="185" operator="equal">
      <formula>3</formula>
    </cfRule>
    <cfRule type="cellIs" dxfId="2162" priority="186" operator="equal">
      <formula>2</formula>
    </cfRule>
    <cfRule type="cellIs" dxfId="2161" priority="187" operator="equal">
      <formula>1</formula>
    </cfRule>
  </conditionalFormatting>
  <conditionalFormatting sqref="CG13:CH44">
    <cfRule type="cellIs" dxfId="2160" priority="166" operator="between">
      <formula>89.5</formula>
      <formula>100</formula>
    </cfRule>
    <cfRule type="cellIs" dxfId="2159" priority="167" operator="between">
      <formula>50</formula>
      <formula>54</formula>
    </cfRule>
    <cfRule type="cellIs" dxfId="2158" priority="168" operator="between">
      <formula>46</formula>
      <formula>49</formula>
    </cfRule>
    <cfRule type="cellIs" dxfId="2157" priority="169" operator="between">
      <formula>7</formula>
      <formula>45</formula>
    </cfRule>
    <cfRule type="cellIs" dxfId="2156" priority="170" operator="equal">
      <formula>6</formula>
    </cfRule>
    <cfRule type="cellIs" dxfId="2155" priority="171" operator="equal">
      <formula>6</formula>
    </cfRule>
    <cfRule type="cellIs" dxfId="2154" priority="172" operator="equal">
      <formula>5</formula>
    </cfRule>
    <cfRule type="cellIs" dxfId="2153" priority="173" operator="equal">
      <formula>4</formula>
    </cfRule>
    <cfRule type="cellIs" dxfId="2152" priority="174" operator="equal">
      <formula>3</formula>
    </cfRule>
    <cfRule type="cellIs" dxfId="2151" priority="175" operator="equal">
      <formula>2</formula>
    </cfRule>
    <cfRule type="cellIs" dxfId="2150" priority="176" operator="equal">
      <formula>1</formula>
    </cfRule>
  </conditionalFormatting>
  <conditionalFormatting sqref="AR13:AR44">
    <cfRule type="cellIs" dxfId="2149" priority="152" operator="equal">
      <formula>777</formula>
    </cfRule>
    <cfRule type="cellIs" dxfId="2148" priority="153" operator="equal">
      <formula>666</formula>
    </cfRule>
    <cfRule type="cellIs" dxfId="2147" priority="154" operator="between">
      <formula>90</formula>
      <formula>100</formula>
    </cfRule>
    <cfRule type="cellIs" dxfId="2146" priority="155" operator="between">
      <formula>4</formula>
      <formula>54</formula>
    </cfRule>
    <cfRule type="cellIs" dxfId="2145" priority="156" operator="greaterThan">
      <formula>90</formula>
    </cfRule>
    <cfRule type="cellIs" dxfId="2144" priority="157" operator="equal">
      <formula>777</formula>
    </cfRule>
    <cfRule type="cellIs" dxfId="2143" priority="158" operator="equal">
      <formula>666</formula>
    </cfRule>
    <cfRule type="cellIs" dxfId="2142" priority="159" operator="equal">
      <formula>3</formula>
    </cfRule>
    <cfRule type="cellIs" dxfId="2141" priority="160" operator="equal">
      <formula>2</formula>
    </cfRule>
    <cfRule type="cellIs" dxfId="2140" priority="161" operator="equal">
      <formula>3</formula>
    </cfRule>
    <cfRule type="cellIs" dxfId="2139" priority="162" operator="equal">
      <formula>2</formula>
    </cfRule>
    <cfRule type="cellIs" dxfId="2138" priority="163" operator="between">
      <formula>99</formula>
      <formula>90</formula>
    </cfRule>
    <cfRule type="cellIs" dxfId="2137" priority="164" operator="equal">
      <formula>100</formula>
    </cfRule>
    <cfRule type="cellIs" dxfId="2136" priority="165" operator="between">
      <formula>4</formula>
      <formula>54</formula>
    </cfRule>
  </conditionalFormatting>
  <conditionalFormatting sqref="AR13:AR44">
    <cfRule type="cellIs" dxfId="2135" priority="149" operator="between">
      <formula>89.5</formula>
      <formula>100</formula>
    </cfRule>
    <cfRule type="cellIs" dxfId="2134" priority="150" operator="between">
      <formula>4</formula>
      <formula>54.5</formula>
    </cfRule>
    <cfRule type="cellIs" dxfId="2133" priority="151" operator="greaterThan">
      <formula>101</formula>
    </cfRule>
  </conditionalFormatting>
  <conditionalFormatting sqref="AM13:AM44">
    <cfRule type="cellIs" dxfId="2132" priority="138" operator="between">
      <formula>89.5</formula>
      <formula>100</formula>
    </cfRule>
    <cfRule type="cellIs" dxfId="2131" priority="139" operator="between">
      <formula>50</formula>
      <formula>54</formula>
    </cfRule>
    <cfRule type="cellIs" dxfId="2130" priority="140" operator="between">
      <formula>46</formula>
      <formula>49</formula>
    </cfRule>
    <cfRule type="cellIs" dxfId="2129" priority="141" operator="between">
      <formula>7</formula>
      <formula>45</formula>
    </cfRule>
    <cfRule type="cellIs" dxfId="2128" priority="142" operator="equal">
      <formula>6</formula>
    </cfRule>
    <cfRule type="cellIs" dxfId="2127" priority="143" operator="equal">
      <formula>6</formula>
    </cfRule>
    <cfRule type="cellIs" dxfId="2126" priority="144" operator="equal">
      <formula>5</formula>
    </cfRule>
    <cfRule type="cellIs" dxfId="2125" priority="145" operator="equal">
      <formula>4</formula>
    </cfRule>
    <cfRule type="cellIs" dxfId="2124" priority="146" operator="equal">
      <formula>3</formula>
    </cfRule>
    <cfRule type="cellIs" dxfId="2123" priority="147" operator="equal">
      <formula>2</formula>
    </cfRule>
    <cfRule type="cellIs" dxfId="2122" priority="148" operator="equal">
      <formula>1</formula>
    </cfRule>
  </conditionalFormatting>
  <conditionalFormatting sqref="AN13:AP44">
    <cfRule type="cellIs" dxfId="2121" priority="127" operator="between">
      <formula>89.5</formula>
      <formula>100</formula>
    </cfRule>
    <cfRule type="cellIs" dxfId="2120" priority="128" operator="between">
      <formula>50</formula>
      <formula>54</formula>
    </cfRule>
    <cfRule type="cellIs" dxfId="2119" priority="129" operator="between">
      <formula>46</formula>
      <formula>49</formula>
    </cfRule>
    <cfRule type="cellIs" dxfId="2118" priority="130" operator="between">
      <formula>7</formula>
      <formula>45</formula>
    </cfRule>
    <cfRule type="cellIs" dxfId="2117" priority="131" operator="equal">
      <formula>6</formula>
    </cfRule>
    <cfRule type="cellIs" dxfId="2116" priority="132" operator="equal">
      <formula>6</formula>
    </cfRule>
    <cfRule type="cellIs" dxfId="2115" priority="133" operator="equal">
      <formula>5</formula>
    </cfRule>
    <cfRule type="cellIs" dxfId="2114" priority="134" operator="equal">
      <formula>4</formula>
    </cfRule>
    <cfRule type="cellIs" dxfId="2113" priority="135" operator="equal">
      <formula>3</formula>
    </cfRule>
    <cfRule type="cellIs" dxfId="2112" priority="136" operator="equal">
      <formula>2</formula>
    </cfRule>
    <cfRule type="cellIs" dxfId="2111" priority="137" operator="equal">
      <formula>1</formula>
    </cfRule>
  </conditionalFormatting>
  <conditionalFormatting sqref="AQ13:AQ44">
    <cfRule type="cellIs" dxfId="2110" priority="116" operator="between">
      <formula>89.5</formula>
      <formula>100</formula>
    </cfRule>
    <cfRule type="cellIs" dxfId="2109" priority="117" operator="between">
      <formula>50</formula>
      <formula>54</formula>
    </cfRule>
    <cfRule type="cellIs" dxfId="2108" priority="118" operator="between">
      <formula>46</formula>
      <formula>49</formula>
    </cfRule>
    <cfRule type="cellIs" dxfId="2107" priority="119" operator="between">
      <formula>7</formula>
      <formula>45</formula>
    </cfRule>
    <cfRule type="cellIs" dxfId="2106" priority="120" operator="equal">
      <formula>6</formula>
    </cfRule>
    <cfRule type="cellIs" dxfId="2105" priority="121" operator="equal">
      <formula>6</formula>
    </cfRule>
    <cfRule type="cellIs" dxfId="2104" priority="122" operator="equal">
      <formula>5</formula>
    </cfRule>
    <cfRule type="cellIs" dxfId="2103" priority="123" operator="equal">
      <formula>4</formula>
    </cfRule>
    <cfRule type="cellIs" dxfId="2102" priority="124" operator="equal">
      <formula>3</formula>
    </cfRule>
    <cfRule type="cellIs" dxfId="2101" priority="125" operator="equal">
      <formula>2</formula>
    </cfRule>
    <cfRule type="cellIs" dxfId="2100" priority="126" operator="equal">
      <formula>1</formula>
    </cfRule>
  </conditionalFormatting>
  <conditionalFormatting sqref="J13:K44">
    <cfRule type="cellIs" dxfId="2099" priority="115" operator="greaterThan">
      <formula>89.5</formula>
    </cfRule>
  </conditionalFormatting>
  <conditionalFormatting sqref="J13:J44">
    <cfRule type="cellIs" dxfId="2098" priority="112" operator="between">
      <formula>54.5</formula>
      <formula>64.4</formula>
    </cfRule>
    <cfRule type="cellIs" dxfId="2097" priority="113" operator="between">
      <formula>7</formula>
      <formula>54.5</formula>
    </cfRule>
    <cfRule type="cellIs" dxfId="2096" priority="114" operator="between">
      <formula>65</formula>
      <formula>69.4</formula>
    </cfRule>
  </conditionalFormatting>
  <conditionalFormatting sqref="K13:K44">
    <cfRule type="cellIs" dxfId="2095" priority="108" operator="equal">
      <formula>40</formula>
    </cfRule>
    <cfRule type="cellIs" dxfId="2094" priority="109" operator="between">
      <formula>40.5</formula>
      <formula>54.4</formula>
    </cfRule>
    <cfRule type="cellIs" dxfId="2093" priority="110" operator="between">
      <formula>7</formula>
      <formula>34.4</formula>
    </cfRule>
    <cfRule type="cellIs" dxfId="2092" priority="111" operator="between">
      <formula>35</formula>
      <formula>39.4</formula>
    </cfRule>
  </conditionalFormatting>
  <conditionalFormatting sqref="J13:K44">
    <cfRule type="cellIs" dxfId="2091" priority="102" operator="equal">
      <formula>999</formula>
    </cfRule>
    <cfRule type="cellIs" dxfId="2090" priority="103" operator="equal">
      <formula>888</formula>
    </cfRule>
    <cfRule type="cellIs" dxfId="2089" priority="104" operator="equal">
      <formula>777</formula>
    </cfRule>
    <cfRule type="cellIs" dxfId="2088" priority="105" operator="equal">
      <formula>666</formula>
    </cfRule>
    <cfRule type="cellIs" dxfId="2087" priority="106" operator="greaterThan">
      <formula>100</formula>
    </cfRule>
    <cfRule type="cellIs" dxfId="2086" priority="107" operator="between">
      <formula>90</formula>
      <formula>100</formula>
    </cfRule>
  </conditionalFormatting>
  <conditionalFormatting sqref="I13:I44">
    <cfRule type="cellIs" dxfId="2085" priority="97" operator="between">
      <formula>74.5</formula>
      <formula>79.4</formula>
    </cfRule>
    <cfRule type="cellIs" dxfId="2084" priority="98" operator="between">
      <formula>54.5</formula>
      <formula>74.4</formula>
    </cfRule>
    <cfRule type="cellIs" dxfId="2083" priority="99" operator="greaterThan">
      <formula>101</formula>
    </cfRule>
    <cfRule type="cellIs" dxfId="2082" priority="100" operator="between">
      <formula>89.5</formula>
      <formula>100</formula>
    </cfRule>
    <cfRule type="cellIs" dxfId="2081" priority="101" operator="between">
      <formula>7</formula>
      <formula>54.4</formula>
    </cfRule>
  </conditionalFormatting>
  <conditionalFormatting sqref="Z13:Z44">
    <cfRule type="cellIs" dxfId="2080" priority="93" operator="equal">
      <formula>999</formula>
    </cfRule>
    <cfRule type="cellIs" dxfId="2079" priority="94" operator="equal">
      <formula>888</formula>
    </cfRule>
    <cfRule type="cellIs" dxfId="2078" priority="95" operator="equal">
      <formula>777</formula>
    </cfRule>
    <cfRule type="cellIs" dxfId="2077" priority="96" operator="equal">
      <formula>666</formula>
    </cfRule>
  </conditionalFormatting>
  <conditionalFormatting sqref="Z13:Z44">
    <cfRule type="cellIs" dxfId="2076" priority="91" operator="between">
      <formula>89.5</formula>
      <formula>100</formula>
    </cfRule>
    <cfRule type="cellIs" dxfId="2075" priority="92" operator="between">
      <formula>1</formula>
      <formula>54</formula>
    </cfRule>
  </conditionalFormatting>
  <conditionalFormatting sqref="V13:V44">
    <cfRule type="cellIs" dxfId="2074" priority="80" operator="between">
      <formula>89.5</formula>
      <formula>100</formula>
    </cfRule>
    <cfRule type="cellIs" dxfId="2073" priority="81" operator="between">
      <formula>70</formula>
      <formula>79</formula>
    </cfRule>
    <cfRule type="cellIs" dxfId="2072" priority="82" operator="between">
      <formula>55</formula>
      <formula>69</formula>
    </cfRule>
    <cfRule type="cellIs" dxfId="2071" priority="83" operator="between">
      <formula>55</formula>
      <formula>69</formula>
    </cfRule>
    <cfRule type="cellIs" dxfId="2070" priority="84" operator="between">
      <formula>7</formula>
      <formula>54</formula>
    </cfRule>
    <cfRule type="cellIs" dxfId="2069" priority="85" operator="equal">
      <formula>6</formula>
    </cfRule>
    <cfRule type="cellIs" dxfId="2068" priority="86" operator="equal">
      <formula>5</formula>
    </cfRule>
    <cfRule type="cellIs" dxfId="2067" priority="87" operator="equal">
      <formula>4</formula>
    </cfRule>
    <cfRule type="cellIs" dxfId="2066" priority="88" operator="equal">
      <formula>3</formula>
    </cfRule>
    <cfRule type="cellIs" dxfId="2065" priority="89" operator="equal">
      <formula>2</formula>
    </cfRule>
    <cfRule type="cellIs" dxfId="2064" priority="90" operator="equal">
      <formula>1</formula>
    </cfRule>
  </conditionalFormatting>
  <conditionalFormatting sqref="V13:V44">
    <cfRule type="cellIs" dxfId="2063" priority="78" operator="equal">
      <formula>70</formula>
    </cfRule>
    <cfRule type="cellIs" dxfId="2062" priority="79" operator="between">
      <formula>71</formula>
      <formula>79</formula>
    </cfRule>
  </conditionalFormatting>
  <conditionalFormatting sqref="V13:V44">
    <cfRule type="cellIs" dxfId="2061" priority="74" operator="equal">
      <formula>999</formula>
    </cfRule>
    <cfRule type="cellIs" dxfId="2060" priority="75" operator="equal">
      <formula>888</formula>
    </cfRule>
    <cfRule type="cellIs" dxfId="2059" priority="76" operator="equal">
      <formula>777</formula>
    </cfRule>
    <cfRule type="cellIs" dxfId="2058" priority="77" operator="equal">
      <formula>666</formula>
    </cfRule>
  </conditionalFormatting>
  <conditionalFormatting sqref="X13:Y44">
    <cfRule type="cellIs" dxfId="2057" priority="65" operator="between">
      <formula>54.5</formula>
      <formula>59.4</formula>
    </cfRule>
    <cfRule type="cellIs" dxfId="2056" priority="66" operator="between">
      <formula>7</formula>
      <formula>54.5</formula>
    </cfRule>
    <cfRule type="cellIs" dxfId="2055" priority="67" operator="equal">
      <formula>6</formula>
    </cfRule>
    <cfRule type="cellIs" dxfId="2054" priority="68" operator="equal">
      <formula>5</formula>
    </cfRule>
    <cfRule type="cellIs" dxfId="2053" priority="69" operator="equal">
      <formula>4</formula>
    </cfRule>
    <cfRule type="cellIs" dxfId="2052" priority="70" operator="equal">
      <formula>3</formula>
    </cfRule>
    <cfRule type="cellIs" dxfId="2051" priority="71" operator="equal">
      <formula>2</formula>
    </cfRule>
    <cfRule type="cellIs" dxfId="2050" priority="72" operator="equal">
      <formula>1</formula>
    </cfRule>
    <cfRule type="cellIs" dxfId="2049" priority="73" operator="greaterThan">
      <formula>89.5</formula>
    </cfRule>
  </conditionalFormatting>
  <conditionalFormatting sqref="W13:W44">
    <cfRule type="cellIs" dxfId="2048" priority="49" operator="equal">
      <formula>999</formula>
    </cfRule>
    <cfRule type="cellIs" dxfId="2047" priority="50" operator="equal">
      <formula>888</formula>
    </cfRule>
    <cfRule type="cellIs" dxfId="2046" priority="51" operator="equal">
      <formula>777</formula>
    </cfRule>
    <cfRule type="cellIs" dxfId="2045" priority="52" operator="equal">
      <formula>333</formula>
    </cfRule>
    <cfRule type="cellIs" dxfId="2044" priority="53" operator="equal">
      <formula>666</formula>
    </cfRule>
    <cfRule type="cellIs" dxfId="2043" priority="54" operator="between">
      <formula>89.5</formula>
      <formula>100</formula>
    </cfRule>
    <cfRule type="cellIs" dxfId="2042" priority="55" operator="between">
      <formula>49.5</formula>
      <formula>54.4</formula>
    </cfRule>
    <cfRule type="cellIs" dxfId="2041" priority="56" operator="between">
      <formula>46.5</formula>
      <formula>49</formula>
    </cfRule>
    <cfRule type="cellIs" dxfId="2040" priority="57" operator="between">
      <formula>46.5</formula>
      <formula>49</formula>
    </cfRule>
    <cfRule type="cellIs" dxfId="2039" priority="58" operator="between">
      <formula>6.5</formula>
      <formula>46.4</formula>
    </cfRule>
    <cfRule type="cellIs" dxfId="2038" priority="59" operator="equal">
      <formula>6</formula>
    </cfRule>
    <cfRule type="cellIs" dxfId="2037" priority="60" operator="equal">
      <formula>5</formula>
    </cfRule>
    <cfRule type="cellIs" dxfId="2036" priority="61" operator="equal">
      <formula>4</formula>
    </cfRule>
    <cfRule type="cellIs" dxfId="2035" priority="62" operator="equal">
      <formula>3</formula>
    </cfRule>
    <cfRule type="cellIs" dxfId="2034" priority="63" operator="equal">
      <formula>2</formula>
    </cfRule>
    <cfRule type="cellIs" dxfId="2033" priority="64" operator="equal">
      <formula>1</formula>
    </cfRule>
  </conditionalFormatting>
  <conditionalFormatting sqref="AH13:AH44">
    <cfRule type="cellIs" dxfId="2032" priority="45" operator="equal">
      <formula>999</formula>
    </cfRule>
    <cfRule type="cellIs" dxfId="2031" priority="46" operator="equal">
      <formula>888</formula>
    </cfRule>
    <cfRule type="cellIs" dxfId="2030" priority="47" operator="equal">
      <formula>777</formula>
    </cfRule>
    <cfRule type="cellIs" dxfId="2029" priority="48" operator="equal">
      <formula>666</formula>
    </cfRule>
  </conditionalFormatting>
  <conditionalFormatting sqref="AH13:AH44">
    <cfRule type="cellIs" dxfId="2028" priority="43" operator="between">
      <formula>89.5</formula>
      <formula>100</formula>
    </cfRule>
    <cfRule type="cellIs" dxfId="2027" priority="44" operator="between">
      <formula>1</formula>
      <formula>54</formula>
    </cfRule>
  </conditionalFormatting>
  <conditionalFormatting sqref="AD13:AD44">
    <cfRule type="cellIs" dxfId="2026" priority="32" operator="between">
      <formula>89.5</formula>
      <formula>100</formula>
    </cfRule>
    <cfRule type="cellIs" dxfId="2025" priority="33" operator="between">
      <formula>70</formula>
      <formula>79</formula>
    </cfRule>
    <cfRule type="cellIs" dxfId="2024" priority="34" operator="between">
      <formula>55</formula>
      <formula>69</formula>
    </cfRule>
    <cfRule type="cellIs" dxfId="2023" priority="35" operator="between">
      <formula>55</formula>
      <formula>69</formula>
    </cfRule>
    <cfRule type="cellIs" dxfId="2022" priority="36" operator="between">
      <formula>7</formula>
      <formula>54</formula>
    </cfRule>
    <cfRule type="cellIs" dxfId="2021" priority="37" operator="equal">
      <formula>6</formula>
    </cfRule>
    <cfRule type="cellIs" dxfId="2020" priority="38" operator="equal">
      <formula>5</formula>
    </cfRule>
    <cfRule type="cellIs" dxfId="2019" priority="39" operator="equal">
      <formula>4</formula>
    </cfRule>
    <cfRule type="cellIs" dxfId="2018" priority="40" operator="equal">
      <formula>3</formula>
    </cfRule>
    <cfRule type="cellIs" dxfId="2017" priority="41" operator="equal">
      <formula>2</formula>
    </cfRule>
    <cfRule type="cellIs" dxfId="2016" priority="42" operator="equal">
      <formula>1</formula>
    </cfRule>
  </conditionalFormatting>
  <conditionalFormatting sqref="AD13:AD44">
    <cfRule type="cellIs" dxfId="2015" priority="30" operator="equal">
      <formula>70</formula>
    </cfRule>
    <cfRule type="cellIs" dxfId="2014" priority="31" operator="between">
      <formula>71</formula>
      <formula>79</formula>
    </cfRule>
  </conditionalFormatting>
  <conditionalFormatting sqref="AD13:AD44">
    <cfRule type="cellIs" dxfId="2013" priority="26" operator="equal">
      <formula>999</formula>
    </cfRule>
    <cfRule type="cellIs" dxfId="2012" priority="27" operator="equal">
      <formula>888</formula>
    </cfRule>
    <cfRule type="cellIs" dxfId="2011" priority="28" operator="equal">
      <formula>777</formula>
    </cfRule>
    <cfRule type="cellIs" dxfId="2010" priority="29" operator="equal">
      <formula>666</formula>
    </cfRule>
  </conditionalFormatting>
  <conditionalFormatting sqref="AF13:AG44">
    <cfRule type="cellIs" dxfId="2009" priority="17" operator="between">
      <formula>54.5</formula>
      <formula>59.4</formula>
    </cfRule>
    <cfRule type="cellIs" dxfId="2008" priority="18" operator="between">
      <formula>7</formula>
      <formula>54.5</formula>
    </cfRule>
    <cfRule type="cellIs" dxfId="2007" priority="19" operator="equal">
      <formula>6</formula>
    </cfRule>
    <cfRule type="cellIs" dxfId="2006" priority="20" operator="equal">
      <formula>5</formula>
    </cfRule>
    <cfRule type="cellIs" dxfId="2005" priority="21" operator="equal">
      <formula>4</formula>
    </cfRule>
    <cfRule type="cellIs" dxfId="2004" priority="22" operator="equal">
      <formula>3</formula>
    </cfRule>
    <cfRule type="cellIs" dxfId="2003" priority="23" operator="equal">
      <formula>2</formula>
    </cfRule>
    <cfRule type="cellIs" dxfId="2002" priority="24" operator="equal">
      <formula>1</formula>
    </cfRule>
    <cfRule type="cellIs" dxfId="2001" priority="25" operator="greaterThan">
      <formula>89.5</formula>
    </cfRule>
  </conditionalFormatting>
  <conditionalFormatting sqref="AE13:AE44">
    <cfRule type="cellIs" dxfId="2000" priority="1" operator="equal">
      <formula>999</formula>
    </cfRule>
    <cfRule type="cellIs" dxfId="1999" priority="2" operator="equal">
      <formula>888</formula>
    </cfRule>
    <cfRule type="cellIs" dxfId="1998" priority="3" operator="equal">
      <formula>777</formula>
    </cfRule>
    <cfRule type="cellIs" dxfId="1997" priority="4" operator="equal">
      <formula>333</formula>
    </cfRule>
    <cfRule type="cellIs" dxfId="1996" priority="5" operator="equal">
      <formula>666</formula>
    </cfRule>
    <cfRule type="cellIs" dxfId="1995" priority="6" operator="between">
      <formula>89.5</formula>
      <formula>100</formula>
    </cfRule>
    <cfRule type="cellIs" dxfId="1994" priority="7" operator="between">
      <formula>49.5</formula>
      <formula>54.4</formula>
    </cfRule>
    <cfRule type="cellIs" dxfId="1993" priority="8" operator="between">
      <formula>46.5</formula>
      <formula>49</formula>
    </cfRule>
    <cfRule type="cellIs" dxfId="1992" priority="9" operator="between">
      <formula>46.5</formula>
      <formula>49</formula>
    </cfRule>
    <cfRule type="cellIs" dxfId="1991" priority="10" operator="between">
      <formula>6.5</formula>
      <formula>46.4</formula>
    </cfRule>
    <cfRule type="cellIs" dxfId="1990" priority="11" operator="equal">
      <formula>6</formula>
    </cfRule>
    <cfRule type="cellIs" dxfId="1989" priority="12" operator="equal">
      <formula>5</formula>
    </cfRule>
    <cfRule type="cellIs" dxfId="1988" priority="13" operator="equal">
      <formula>4</formula>
    </cfRule>
    <cfRule type="cellIs" dxfId="1987" priority="14" operator="equal">
      <formula>3</formula>
    </cfRule>
    <cfRule type="cellIs" dxfId="1986" priority="15" operator="equal">
      <formula>2</formula>
    </cfRule>
    <cfRule type="cellIs" dxfId="1985" priority="16" operator="equal">
      <formula>1</formula>
    </cfRule>
  </conditionalFormatting>
  <pageMargins left="0.7" right="0.7" top="0.75" bottom="0.75" header="0.3" footer="0.3"/>
  <pageSetup paperSize="9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249977111117893"/>
  </sheetPr>
  <dimension ref="A1:CK55"/>
  <sheetViews>
    <sheetView rightToLeft="1" zoomScale="60" zoomScaleNormal="60" workbookViewId="0">
      <selection activeCell="BT4" sqref="BT4"/>
    </sheetView>
  </sheetViews>
  <sheetFormatPr defaultRowHeight="13.8" x14ac:dyDescent="0.25"/>
  <cols>
    <col min="1" max="1" width="4.69921875" customWidth="1"/>
    <col min="2" max="2" width="3.69921875" customWidth="1"/>
    <col min="3" max="3" width="6.69921875" bestFit="1" customWidth="1"/>
    <col min="4" max="4" width="7.59765625" customWidth="1"/>
    <col min="5" max="8" width="3" customWidth="1"/>
    <col min="9" max="79" width="3.69921875" customWidth="1"/>
    <col min="80" max="95" width="3.8984375" customWidth="1"/>
  </cols>
  <sheetData>
    <row r="1" spans="2:89" x14ac:dyDescent="0.25">
      <c r="T1" s="24" t="s">
        <v>7</v>
      </c>
      <c r="AB1" s="81" t="s">
        <v>54</v>
      </c>
    </row>
    <row r="2" spans="2:89" ht="21" x14ac:dyDescent="0.4">
      <c r="C2" s="13" t="s">
        <v>72</v>
      </c>
      <c r="N2" s="3"/>
      <c r="O2" s="4" t="s">
        <v>9</v>
      </c>
      <c r="T2" s="82">
        <v>1</v>
      </c>
      <c r="U2" s="7" t="s">
        <v>55</v>
      </c>
      <c r="AB2" s="82">
        <v>1</v>
      </c>
      <c r="AC2" s="7" t="s">
        <v>56</v>
      </c>
    </row>
    <row r="3" spans="2:89" ht="14.4" x14ac:dyDescent="0.3">
      <c r="F3" s="23"/>
      <c r="N3" s="9"/>
      <c r="O3" s="4" t="s">
        <v>12</v>
      </c>
      <c r="T3" s="83">
        <v>2</v>
      </c>
      <c r="U3" s="7" t="s">
        <v>57</v>
      </c>
      <c r="AB3" s="83">
        <v>2</v>
      </c>
      <c r="AC3" s="7" t="s">
        <v>58</v>
      </c>
      <c r="AL3" s="48" t="s">
        <v>44</v>
      </c>
      <c r="AM3" s="49">
        <v>54</v>
      </c>
    </row>
    <row r="4" spans="2:89" ht="14.4" x14ac:dyDescent="0.3">
      <c r="F4" s="2"/>
      <c r="G4" s="23" t="s">
        <v>26</v>
      </c>
      <c r="N4" s="14"/>
      <c r="O4" s="15" t="s">
        <v>15</v>
      </c>
      <c r="P4" s="5"/>
      <c r="Q4" s="6"/>
      <c r="R4" s="6"/>
      <c r="S4" s="6"/>
      <c r="T4" s="84">
        <v>3</v>
      </c>
      <c r="U4" s="7" t="s">
        <v>59</v>
      </c>
      <c r="AB4" s="84">
        <v>3</v>
      </c>
      <c r="AC4" s="7" t="s">
        <v>60</v>
      </c>
    </row>
    <row r="5" spans="2:89" ht="14.4" x14ac:dyDescent="0.3">
      <c r="F5" s="2"/>
      <c r="G5" s="2" t="s">
        <v>6</v>
      </c>
      <c r="N5" s="40"/>
      <c r="O5" s="4" t="s">
        <v>40</v>
      </c>
      <c r="P5" s="10"/>
      <c r="Q5" s="6"/>
      <c r="R5" s="6"/>
      <c r="S5" s="6"/>
      <c r="T5" s="85">
        <v>4</v>
      </c>
      <c r="U5" s="7" t="s">
        <v>61</v>
      </c>
      <c r="V5" s="7"/>
      <c r="AL5" s="8" t="s">
        <v>10</v>
      </c>
    </row>
    <row r="6" spans="2:89" x14ac:dyDescent="0.25">
      <c r="F6" s="2"/>
      <c r="G6" s="2" t="s">
        <v>8</v>
      </c>
      <c r="N6" s="41"/>
      <c r="O6" s="4" t="s">
        <v>41</v>
      </c>
      <c r="Q6" s="6"/>
      <c r="R6" s="6"/>
      <c r="S6" s="6"/>
      <c r="T6" s="86">
        <v>5</v>
      </c>
      <c r="U6" s="7" t="s">
        <v>62</v>
      </c>
      <c r="V6" s="7"/>
      <c r="AL6" s="11" t="s">
        <v>13</v>
      </c>
    </row>
    <row r="7" spans="2:89" x14ac:dyDescent="0.25">
      <c r="G7" s="2" t="s">
        <v>11</v>
      </c>
      <c r="T7" s="87">
        <v>6</v>
      </c>
      <c r="U7" s="7" t="s">
        <v>63</v>
      </c>
      <c r="V7" s="25"/>
    </row>
    <row r="8" spans="2:89" ht="15" customHeight="1" x14ac:dyDescent="0.25">
      <c r="G8" s="2"/>
      <c r="J8" s="12" t="s">
        <v>14</v>
      </c>
      <c r="V8" s="7"/>
      <c r="W8" s="25"/>
      <c r="X8" s="1"/>
      <c r="Y8" s="50"/>
      <c r="Z8" s="50"/>
      <c r="AA8" s="50"/>
      <c r="AB8" s="51"/>
      <c r="AC8" s="52"/>
      <c r="AD8" s="52"/>
      <c r="AE8" s="52"/>
      <c r="AF8" s="50"/>
      <c r="AG8" s="50"/>
      <c r="AH8" s="50"/>
      <c r="AI8" s="51"/>
      <c r="AJ8" s="52"/>
      <c r="AK8" s="50"/>
      <c r="AL8" s="51"/>
      <c r="AM8" s="52"/>
      <c r="AN8" s="52"/>
      <c r="AO8" s="52"/>
      <c r="AP8" s="52"/>
      <c r="AQ8" s="52"/>
      <c r="AR8" s="52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</row>
    <row r="9" spans="2:89" ht="15" customHeight="1" x14ac:dyDescent="0.25">
      <c r="G9" s="2"/>
      <c r="J9" s="12"/>
      <c r="V9" s="7"/>
      <c r="W9" s="25"/>
      <c r="X9" s="1"/>
      <c r="Y9" s="50"/>
      <c r="Z9" s="50"/>
      <c r="AA9" s="50"/>
      <c r="AB9" s="51"/>
      <c r="AC9" s="50"/>
      <c r="AD9" s="50"/>
      <c r="AE9" s="50"/>
      <c r="AF9" s="50"/>
      <c r="AG9" s="50"/>
      <c r="AH9" s="50"/>
      <c r="AI9" s="51"/>
      <c r="AJ9" s="52"/>
      <c r="AK9" s="50"/>
      <c r="AL9" s="51"/>
      <c r="AM9" s="52"/>
      <c r="AN9" s="52"/>
      <c r="AO9" s="52"/>
      <c r="AP9" s="52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</row>
    <row r="10" spans="2:89" ht="15" customHeight="1" thickBot="1" x14ac:dyDescent="0.3">
      <c r="G10" s="2"/>
      <c r="J10" s="12"/>
      <c r="AA10" s="7"/>
      <c r="AB10" s="25"/>
      <c r="AC10" s="1"/>
      <c r="AI10" s="50">
        <v>35</v>
      </c>
      <c r="AJ10" s="50">
        <v>35</v>
      </c>
      <c r="AK10" s="50">
        <v>30</v>
      </c>
      <c r="AL10" s="51"/>
      <c r="AM10" s="50">
        <v>18</v>
      </c>
      <c r="AN10" s="50">
        <v>16</v>
      </c>
      <c r="AO10" s="50">
        <v>24</v>
      </c>
      <c r="AP10" s="50">
        <v>21</v>
      </c>
      <c r="AQ10" s="50">
        <v>21</v>
      </c>
      <c r="AR10" s="50"/>
      <c r="AS10" s="51"/>
      <c r="AT10" s="52"/>
      <c r="AU10" s="50"/>
      <c r="AV10" s="51"/>
      <c r="BA10" s="50"/>
      <c r="BB10" s="50"/>
      <c r="BC10" s="52">
        <v>35</v>
      </c>
      <c r="BD10" s="52">
        <v>35</v>
      </c>
      <c r="BE10" s="52">
        <v>35</v>
      </c>
      <c r="BF10" s="52">
        <v>30</v>
      </c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</row>
    <row r="11" spans="2:89" x14ac:dyDescent="0.25">
      <c r="C11" s="116" t="s">
        <v>16</v>
      </c>
      <c r="D11" s="117"/>
      <c r="I11" s="122" t="s">
        <v>1</v>
      </c>
      <c r="J11" s="123"/>
      <c r="K11" s="123"/>
      <c r="L11" s="123"/>
      <c r="M11" s="123"/>
      <c r="N11" s="123"/>
      <c r="O11" s="123"/>
      <c r="P11" s="123"/>
      <c r="Q11" s="123"/>
      <c r="R11" s="124"/>
      <c r="S11" s="125" t="s">
        <v>17</v>
      </c>
      <c r="T11" s="126"/>
      <c r="U11" s="127"/>
      <c r="V11" s="125" t="s">
        <v>79</v>
      </c>
      <c r="W11" s="126"/>
      <c r="X11" s="126"/>
      <c r="Y11" s="126"/>
      <c r="Z11" s="177"/>
      <c r="AA11" s="125" t="s">
        <v>3</v>
      </c>
      <c r="AB11" s="126"/>
      <c r="AC11" s="127"/>
      <c r="AD11" s="125" t="s">
        <v>78</v>
      </c>
      <c r="AE11" s="126"/>
      <c r="AF11" s="126"/>
      <c r="AG11" s="126"/>
      <c r="AH11" s="177"/>
      <c r="AI11" s="128" t="s">
        <v>45</v>
      </c>
      <c r="AJ11" s="129"/>
      <c r="AK11" s="129"/>
      <c r="AL11" s="130"/>
      <c r="AM11" s="131" t="s">
        <v>64</v>
      </c>
      <c r="AN11" s="132"/>
      <c r="AO11" s="132"/>
      <c r="AP11" s="132"/>
      <c r="AQ11" s="132"/>
      <c r="AR11" s="133"/>
      <c r="AS11" s="125" t="s">
        <v>2</v>
      </c>
      <c r="AT11" s="126"/>
      <c r="AU11" s="127"/>
      <c r="AV11" s="125" t="s">
        <v>46</v>
      </c>
      <c r="AW11" s="126"/>
      <c r="AX11" s="127"/>
      <c r="AY11" s="134" t="s">
        <v>47</v>
      </c>
      <c r="AZ11" s="125" t="s">
        <v>18</v>
      </c>
      <c r="BA11" s="126"/>
      <c r="BB11" s="127"/>
      <c r="BC11" s="136" t="s">
        <v>48</v>
      </c>
      <c r="BD11" s="132"/>
      <c r="BE11" s="132"/>
      <c r="BF11" s="132"/>
      <c r="BG11" s="137"/>
      <c r="BH11" s="138" t="s">
        <v>0</v>
      </c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40"/>
      <c r="BU11" s="110" t="s">
        <v>28</v>
      </c>
      <c r="BV11" s="111"/>
      <c r="BW11" s="112" t="s">
        <v>49</v>
      </c>
      <c r="BX11" s="114" t="s">
        <v>38</v>
      </c>
      <c r="BY11" s="114"/>
      <c r="BZ11" s="115"/>
      <c r="CA11" s="114" t="s">
        <v>39</v>
      </c>
      <c r="CB11" s="114"/>
      <c r="CC11" s="115"/>
      <c r="CD11" s="114" t="s">
        <v>42</v>
      </c>
      <c r="CE11" s="114"/>
      <c r="CF11" s="115"/>
      <c r="CG11" s="114" t="s">
        <v>43</v>
      </c>
      <c r="CH11" s="114"/>
      <c r="CI11" s="115"/>
      <c r="CJ11" s="112" t="s">
        <v>37</v>
      </c>
      <c r="CK11" s="112" t="s">
        <v>50</v>
      </c>
    </row>
    <row r="12" spans="2:89" ht="53.4" thickBot="1" x14ac:dyDescent="0.3">
      <c r="C12" s="118"/>
      <c r="D12" s="119"/>
      <c r="E12" s="16" t="s">
        <v>5</v>
      </c>
      <c r="F12" s="16" t="s">
        <v>27</v>
      </c>
      <c r="G12" s="16" t="s">
        <v>4</v>
      </c>
      <c r="H12" s="16" t="s">
        <v>19</v>
      </c>
      <c r="I12" s="66" t="s">
        <v>29</v>
      </c>
      <c r="J12" s="37">
        <v>371</v>
      </c>
      <c r="K12" s="37">
        <v>372</v>
      </c>
      <c r="L12" s="67">
        <v>471</v>
      </c>
      <c r="M12" s="68">
        <v>472</v>
      </c>
      <c r="N12" s="68">
        <v>571</v>
      </c>
      <c r="O12" s="68">
        <v>572</v>
      </c>
      <c r="P12" s="57" t="s">
        <v>20</v>
      </c>
      <c r="Q12" s="58" t="s">
        <v>21</v>
      </c>
      <c r="R12" s="69" t="s">
        <v>22</v>
      </c>
      <c r="S12" s="29">
        <v>30</v>
      </c>
      <c r="T12" s="33">
        <v>70</v>
      </c>
      <c r="U12" s="57" t="s">
        <v>23</v>
      </c>
      <c r="V12" s="183">
        <v>30</v>
      </c>
      <c r="W12" s="178">
        <v>35</v>
      </c>
      <c r="X12" s="178">
        <v>17</v>
      </c>
      <c r="Y12" s="178">
        <v>18</v>
      </c>
      <c r="Z12" s="184" t="s">
        <v>23</v>
      </c>
      <c r="AA12" s="60" t="s">
        <v>25</v>
      </c>
      <c r="AB12" s="59" t="s">
        <v>24</v>
      </c>
      <c r="AC12" s="57" t="s">
        <v>23</v>
      </c>
      <c r="AD12" s="183">
        <v>30</v>
      </c>
      <c r="AE12" s="178">
        <v>35</v>
      </c>
      <c r="AF12" s="178">
        <v>17</v>
      </c>
      <c r="AG12" s="178">
        <v>18</v>
      </c>
      <c r="AH12" s="184" t="s">
        <v>23</v>
      </c>
      <c r="AI12" s="53">
        <v>371</v>
      </c>
      <c r="AJ12" s="54">
        <v>381</v>
      </c>
      <c r="AK12" s="55">
        <v>383</v>
      </c>
      <c r="AL12" s="95" t="s">
        <v>23</v>
      </c>
      <c r="AM12" s="91">
        <v>2383</v>
      </c>
      <c r="AN12" s="92">
        <v>2563</v>
      </c>
      <c r="AO12" s="92">
        <v>2551</v>
      </c>
      <c r="AP12" s="92">
        <v>2575</v>
      </c>
      <c r="AQ12" s="93">
        <v>2585</v>
      </c>
      <c r="AR12" s="94" t="s">
        <v>22</v>
      </c>
      <c r="AS12" s="29">
        <v>30</v>
      </c>
      <c r="AT12" s="33">
        <v>70</v>
      </c>
      <c r="AU12" s="57" t="s">
        <v>23</v>
      </c>
      <c r="AV12" s="29">
        <v>30</v>
      </c>
      <c r="AW12" s="33">
        <v>70</v>
      </c>
      <c r="AX12" s="57" t="s">
        <v>23</v>
      </c>
      <c r="AY12" s="135"/>
      <c r="AZ12" s="29">
        <v>30</v>
      </c>
      <c r="BA12" s="33">
        <v>70</v>
      </c>
      <c r="BB12" s="57" t="s">
        <v>23</v>
      </c>
      <c r="BC12" s="53">
        <v>371</v>
      </c>
      <c r="BD12" s="56">
        <v>384</v>
      </c>
      <c r="BE12" s="56">
        <v>381</v>
      </c>
      <c r="BF12" s="56">
        <v>383</v>
      </c>
      <c r="BG12" s="57" t="s">
        <v>23</v>
      </c>
      <c r="BH12" s="36" t="s">
        <v>30</v>
      </c>
      <c r="BI12" s="37" t="s">
        <v>31</v>
      </c>
      <c r="BJ12" s="37" t="s">
        <v>32</v>
      </c>
      <c r="BK12" s="37" t="s">
        <v>33</v>
      </c>
      <c r="BL12" s="38" t="s">
        <v>34</v>
      </c>
      <c r="BM12" s="38" t="s">
        <v>35</v>
      </c>
      <c r="BN12" s="74" t="s">
        <v>36</v>
      </c>
      <c r="BO12" s="75" t="s">
        <v>51</v>
      </c>
      <c r="BP12" s="76" t="s">
        <v>52</v>
      </c>
      <c r="BQ12" s="77" t="s">
        <v>53</v>
      </c>
      <c r="BR12" s="57" t="s">
        <v>20</v>
      </c>
      <c r="BS12" s="58" t="s">
        <v>21</v>
      </c>
      <c r="BT12" s="69" t="s">
        <v>22</v>
      </c>
      <c r="BU12" s="46"/>
      <c r="BV12" s="47"/>
      <c r="BW12" s="113"/>
      <c r="BX12" s="30"/>
      <c r="BY12" s="39"/>
      <c r="BZ12" s="95" t="s">
        <v>22</v>
      </c>
      <c r="CA12" s="30"/>
      <c r="CB12" s="39"/>
      <c r="CC12" s="95" t="s">
        <v>22</v>
      </c>
      <c r="CD12" s="30"/>
      <c r="CE12" s="39"/>
      <c r="CF12" s="95" t="s">
        <v>22</v>
      </c>
      <c r="CG12" s="30"/>
      <c r="CH12" s="39"/>
      <c r="CI12" s="95" t="s">
        <v>22</v>
      </c>
      <c r="CJ12" s="121"/>
      <c r="CK12" s="113"/>
    </row>
    <row r="13" spans="2:89" x14ac:dyDescent="0.25">
      <c r="B13" s="31">
        <v>1</v>
      </c>
      <c r="C13" s="44"/>
      <c r="D13" s="42"/>
      <c r="E13" s="17"/>
      <c r="F13" s="17"/>
      <c r="G13" s="18"/>
      <c r="H13" s="19"/>
      <c r="I13" s="62"/>
      <c r="J13" s="26"/>
      <c r="K13" s="26"/>
      <c r="L13" s="28"/>
      <c r="M13" s="28"/>
      <c r="N13" s="28"/>
      <c r="O13" s="28"/>
      <c r="P13" s="70">
        <f t="shared" ref="P13:P44" si="0">K13*0.4+J13*0.35+I13*0.25</f>
        <v>0</v>
      </c>
      <c r="Q13" s="26">
        <f t="shared" ref="Q13:Q44" si="1">L13*0.65+M13*0.35</f>
        <v>0</v>
      </c>
      <c r="R13" s="27">
        <f t="shared" ref="R13:R44" si="2">N13*0.6+O13*0.4</f>
        <v>0</v>
      </c>
      <c r="S13" s="62"/>
      <c r="T13" s="28"/>
      <c r="U13" s="34">
        <f t="shared" ref="U13:U44" si="3">T13*0.7+S13*0.3</f>
        <v>0</v>
      </c>
      <c r="V13" s="62"/>
      <c r="W13" s="179"/>
      <c r="X13" s="90"/>
      <c r="Y13" s="180"/>
      <c r="Z13" s="181">
        <f>Y13*0.18+X13*0.17+W13*0.35+V13*0.3</f>
        <v>0</v>
      </c>
      <c r="AA13" s="71"/>
      <c r="AB13" s="28"/>
      <c r="AC13" s="72">
        <f t="shared" ref="AC13:AC44" si="4">AB13*0.8+AA13*0.2</f>
        <v>0</v>
      </c>
      <c r="AD13" s="62"/>
      <c r="AE13" s="179"/>
      <c r="AF13" s="90"/>
      <c r="AG13" s="180"/>
      <c r="AH13" s="181">
        <f>AG13*0.18+AF13*0.17+AE13*0.35+AD13*0.3</f>
        <v>0</v>
      </c>
      <c r="AI13" s="71"/>
      <c r="AJ13" s="90"/>
      <c r="AK13" s="63"/>
      <c r="AL13" s="96">
        <f>AK13*0.3+AJ13*0.35+AI13*0.35</f>
        <v>0</v>
      </c>
      <c r="AM13" s="71"/>
      <c r="AN13" s="26"/>
      <c r="AO13" s="26"/>
      <c r="AP13" s="26"/>
      <c r="AQ13" s="63"/>
      <c r="AR13" s="72">
        <f t="shared" ref="AR13:AR44" si="5">AQ13*0.21+AP13*0.21+AO13*0.24+AN13*0.16+AM13*0.18</f>
        <v>0</v>
      </c>
      <c r="AS13" s="62"/>
      <c r="AT13" s="28"/>
      <c r="AU13" s="34">
        <f t="shared" ref="AU13:AU44" si="6">AT13*0.7+AS13*0.3</f>
        <v>0</v>
      </c>
      <c r="AV13" s="62"/>
      <c r="AW13" s="28"/>
      <c r="AX13" s="35">
        <f t="shared" ref="AX13:AX44" si="7">AW13*0.7+AV13*0.3</f>
        <v>0</v>
      </c>
      <c r="AY13" s="61">
        <f>AX13*0.5+AU13*0.5</f>
        <v>0</v>
      </c>
      <c r="AZ13" s="62"/>
      <c r="BA13" s="28"/>
      <c r="BB13" s="34">
        <f t="shared" ref="BB13:BB44" si="8">BA13*0.7+AZ13*0.3</f>
        <v>0</v>
      </c>
      <c r="BC13" s="71"/>
      <c r="BD13" s="90"/>
      <c r="BE13" s="90"/>
      <c r="BF13" s="88"/>
      <c r="BG13" s="73">
        <f>BF13*0.3+BC13*0.35+BD13*0.35</f>
        <v>0</v>
      </c>
      <c r="BH13" s="63"/>
      <c r="BI13" s="28"/>
      <c r="BJ13" s="28"/>
      <c r="BK13" s="28"/>
      <c r="BL13" s="28"/>
      <c r="BM13" s="28"/>
      <c r="BN13" s="28"/>
      <c r="BO13" s="70"/>
      <c r="BP13" s="28"/>
      <c r="BQ13" s="28"/>
      <c r="BR13" s="78">
        <f>BO13*0.2+BJ13*0.27+BI13*0.26+BH13*0.27</f>
        <v>0</v>
      </c>
      <c r="BS13" s="79">
        <f>BP13*0.2+BL13*0.27+BK13*0.26+BJ13*0.27</f>
        <v>0</v>
      </c>
      <c r="BT13" s="80">
        <f>BQ13*0.2+BN13*0.27+BM13*0.26+BL13*0.27</f>
        <v>0</v>
      </c>
      <c r="BU13" s="63"/>
      <c r="BV13" s="27"/>
      <c r="BW13" s="64"/>
      <c r="BX13" s="89"/>
      <c r="BY13" s="63"/>
      <c r="BZ13" s="97"/>
      <c r="CA13" s="89"/>
      <c r="CB13" s="63"/>
      <c r="CC13" s="97"/>
      <c r="CD13" s="89"/>
      <c r="CE13" s="63"/>
      <c r="CF13" s="97"/>
      <c r="CG13" s="89"/>
      <c r="CH13" s="63"/>
      <c r="CI13" s="97"/>
      <c r="CJ13" s="65"/>
      <c r="CK13" s="64"/>
    </row>
    <row r="14" spans="2:89" x14ac:dyDescent="0.25">
      <c r="B14" s="32">
        <v>2</v>
      </c>
      <c r="C14" s="45"/>
      <c r="D14" s="43"/>
      <c r="E14" s="20"/>
      <c r="F14" s="20"/>
      <c r="G14" s="21"/>
      <c r="H14" s="22"/>
      <c r="I14" s="62"/>
      <c r="J14" s="26"/>
      <c r="K14" s="26"/>
      <c r="L14" s="28"/>
      <c r="M14" s="28"/>
      <c r="N14" s="28"/>
      <c r="O14" s="28"/>
      <c r="P14" s="70">
        <f t="shared" si="0"/>
        <v>0</v>
      </c>
      <c r="Q14" s="26">
        <f t="shared" si="1"/>
        <v>0</v>
      </c>
      <c r="R14" s="27">
        <f t="shared" si="2"/>
        <v>0</v>
      </c>
      <c r="S14" s="62"/>
      <c r="T14" s="28"/>
      <c r="U14" s="34">
        <f t="shared" si="3"/>
        <v>0</v>
      </c>
      <c r="V14" s="62"/>
      <c r="W14" s="63"/>
      <c r="X14" s="26"/>
      <c r="Y14" s="28"/>
      <c r="Z14" s="34">
        <f>Y14*0.18+X14*0.17+W14*0.35+V14*0.3</f>
        <v>0</v>
      </c>
      <c r="AA14" s="71"/>
      <c r="AB14" s="28"/>
      <c r="AC14" s="72">
        <f t="shared" si="4"/>
        <v>0</v>
      </c>
      <c r="AD14" s="62"/>
      <c r="AE14" s="63"/>
      <c r="AF14" s="26"/>
      <c r="AG14" s="28"/>
      <c r="AH14" s="34">
        <f>AG14*0.18+AF14*0.17+AE14*0.35+AD14*0.3</f>
        <v>0</v>
      </c>
      <c r="AI14" s="71"/>
      <c r="AJ14" s="26"/>
      <c r="AK14" s="63"/>
      <c r="AL14" s="96">
        <f>AK14*0.3+AJ14*0.35+AI14*0.35</f>
        <v>0</v>
      </c>
      <c r="AM14" s="71"/>
      <c r="AN14" s="26"/>
      <c r="AO14" s="26"/>
      <c r="AP14" s="26"/>
      <c r="AQ14" s="63"/>
      <c r="AR14" s="72">
        <f t="shared" si="5"/>
        <v>0</v>
      </c>
      <c r="AS14" s="62"/>
      <c r="AT14" s="28"/>
      <c r="AU14" s="34">
        <f t="shared" si="6"/>
        <v>0</v>
      </c>
      <c r="AV14" s="62"/>
      <c r="AW14" s="28"/>
      <c r="AX14" s="35">
        <f t="shared" si="7"/>
        <v>0</v>
      </c>
      <c r="AY14" s="61">
        <f>AX14*0.5+AU14*0.5</f>
        <v>0</v>
      </c>
      <c r="AZ14" s="62"/>
      <c r="BA14" s="28"/>
      <c r="BB14" s="34">
        <f t="shared" si="8"/>
        <v>0</v>
      </c>
      <c r="BC14" s="71"/>
      <c r="BD14" s="26"/>
      <c r="BE14" s="26"/>
      <c r="BF14" s="88"/>
      <c r="BG14" s="73">
        <f>BF14*0.3+BC14*0.35+BD14*0.35</f>
        <v>0</v>
      </c>
      <c r="BH14" s="63"/>
      <c r="BI14" s="28"/>
      <c r="BJ14" s="28"/>
      <c r="BK14" s="28"/>
      <c r="BL14" s="28"/>
      <c r="BM14" s="28"/>
      <c r="BN14" s="28"/>
      <c r="BO14" s="70"/>
      <c r="BP14" s="28"/>
      <c r="BQ14" s="28"/>
      <c r="BR14" s="70">
        <f>BO14*0.2+BJ14*0.27+BI14*0.26+BH14*0.27</f>
        <v>0</v>
      </c>
      <c r="BS14" s="26">
        <f>BP14*0.2+BL14*0.27+BK14*0.26+BJ14*0.27</f>
        <v>0</v>
      </c>
      <c r="BT14" s="27">
        <f>BQ14*0.2+BN14*0.27+BM14*0.26+BL14*0.27</f>
        <v>0</v>
      </c>
      <c r="BU14" s="63"/>
      <c r="BV14" s="27"/>
      <c r="BW14" s="64"/>
      <c r="BX14" s="62"/>
      <c r="BY14" s="63"/>
      <c r="BZ14" s="97"/>
      <c r="CA14" s="62"/>
      <c r="CB14" s="63"/>
      <c r="CC14" s="97"/>
      <c r="CD14" s="62"/>
      <c r="CE14" s="63"/>
      <c r="CF14" s="97"/>
      <c r="CG14" s="62"/>
      <c r="CH14" s="63"/>
      <c r="CI14" s="97"/>
      <c r="CJ14" s="65"/>
      <c r="CK14" s="64"/>
    </row>
    <row r="15" spans="2:89" x14ac:dyDescent="0.25">
      <c r="B15" s="32">
        <v>3</v>
      </c>
      <c r="C15" s="45"/>
      <c r="D15" s="43"/>
      <c r="E15" s="20"/>
      <c r="F15" s="20"/>
      <c r="G15" s="21"/>
      <c r="H15" s="22"/>
      <c r="I15" s="62"/>
      <c r="J15" s="26"/>
      <c r="K15" s="26"/>
      <c r="L15" s="28"/>
      <c r="M15" s="28"/>
      <c r="N15" s="28"/>
      <c r="O15" s="28"/>
      <c r="P15" s="70">
        <f t="shared" si="0"/>
        <v>0</v>
      </c>
      <c r="Q15" s="26">
        <f t="shared" si="1"/>
        <v>0</v>
      </c>
      <c r="R15" s="27">
        <f t="shared" si="2"/>
        <v>0</v>
      </c>
      <c r="S15" s="62"/>
      <c r="T15" s="28"/>
      <c r="U15" s="34">
        <f t="shared" si="3"/>
        <v>0</v>
      </c>
      <c r="V15" s="62"/>
      <c r="W15" s="63"/>
      <c r="X15" s="26"/>
      <c r="Y15" s="28"/>
      <c r="Z15" s="34">
        <f t="shared" ref="Z15:Z44" si="9">Y15*0.18+X15*0.17+W15*0.35+V15*0.3</f>
        <v>0</v>
      </c>
      <c r="AA15" s="71"/>
      <c r="AB15" s="28"/>
      <c r="AC15" s="72">
        <f t="shared" si="4"/>
        <v>0</v>
      </c>
      <c r="AD15" s="62"/>
      <c r="AE15" s="63"/>
      <c r="AF15" s="26"/>
      <c r="AG15" s="28"/>
      <c r="AH15" s="34">
        <f t="shared" ref="AH15:AH44" si="10">AG15*0.18+AF15*0.17+AE15*0.35+AD15*0.3</f>
        <v>0</v>
      </c>
      <c r="AI15" s="71"/>
      <c r="AJ15" s="26"/>
      <c r="AK15" s="63"/>
      <c r="AL15" s="96">
        <f t="shared" ref="AL15:AL44" si="11">AK15*0.3+AJ15*0.35+AI15*0.35</f>
        <v>0</v>
      </c>
      <c r="AM15" s="71"/>
      <c r="AN15" s="26"/>
      <c r="AO15" s="26"/>
      <c r="AP15" s="26"/>
      <c r="AQ15" s="63"/>
      <c r="AR15" s="72">
        <f t="shared" si="5"/>
        <v>0</v>
      </c>
      <c r="AS15" s="62"/>
      <c r="AT15" s="28"/>
      <c r="AU15" s="34">
        <f t="shared" si="6"/>
        <v>0</v>
      </c>
      <c r="AV15" s="62"/>
      <c r="AW15" s="28"/>
      <c r="AX15" s="35">
        <f t="shared" si="7"/>
        <v>0</v>
      </c>
      <c r="AY15" s="61">
        <f t="shared" ref="AY15:AY44" si="12">AX15*0.5+AU15*0.5</f>
        <v>0</v>
      </c>
      <c r="AZ15" s="62"/>
      <c r="BA15" s="28"/>
      <c r="BB15" s="34">
        <f t="shared" si="8"/>
        <v>0</v>
      </c>
      <c r="BC15" s="71"/>
      <c r="BD15" s="26"/>
      <c r="BE15" s="26"/>
      <c r="BF15" s="88"/>
      <c r="BG15" s="73">
        <f t="shared" ref="BG15:BG44" si="13">BF15*0.3+BC15*0.35+BD15*0.35</f>
        <v>0</v>
      </c>
      <c r="BH15" s="63"/>
      <c r="BI15" s="28"/>
      <c r="BJ15" s="28"/>
      <c r="BK15" s="28"/>
      <c r="BL15" s="28"/>
      <c r="BM15" s="28"/>
      <c r="BN15" s="28"/>
      <c r="BO15" s="70"/>
      <c r="BP15" s="28"/>
      <c r="BQ15" s="28"/>
      <c r="BR15" s="70">
        <f t="shared" ref="BR15:BR44" si="14">BO15*0.2+BJ15*0.27+BI15*0.26+BH15*0.27</f>
        <v>0</v>
      </c>
      <c r="BS15" s="26">
        <f t="shared" ref="BS15:BS44" si="15">BP15*0.2+BL15*0.27+BK15*0.26+BJ15*0.27</f>
        <v>0</v>
      </c>
      <c r="BT15" s="27">
        <f t="shared" ref="BT15:BT44" si="16">BQ15*0.2+BN15*0.27+BM15*0.26+BL15*0.27</f>
        <v>0</v>
      </c>
      <c r="BU15" s="63"/>
      <c r="BV15" s="27"/>
      <c r="BW15" s="64"/>
      <c r="BX15" s="62"/>
      <c r="BY15" s="63"/>
      <c r="BZ15" s="97"/>
      <c r="CA15" s="62"/>
      <c r="CB15" s="63"/>
      <c r="CC15" s="97"/>
      <c r="CD15" s="62"/>
      <c r="CE15" s="63"/>
      <c r="CF15" s="97"/>
      <c r="CG15" s="62"/>
      <c r="CH15" s="63"/>
      <c r="CI15" s="97"/>
      <c r="CJ15" s="65"/>
      <c r="CK15" s="64"/>
    </row>
    <row r="16" spans="2:89" x14ac:dyDescent="0.25">
      <c r="B16" s="32">
        <v>4</v>
      </c>
      <c r="C16" s="45"/>
      <c r="D16" s="43"/>
      <c r="E16" s="20"/>
      <c r="F16" s="20"/>
      <c r="G16" s="21"/>
      <c r="H16" s="22"/>
      <c r="I16" s="62"/>
      <c r="J16" s="26"/>
      <c r="K16" s="26"/>
      <c r="L16" s="28"/>
      <c r="M16" s="28"/>
      <c r="N16" s="28"/>
      <c r="O16" s="28"/>
      <c r="P16" s="70">
        <f t="shared" si="0"/>
        <v>0</v>
      </c>
      <c r="Q16" s="26">
        <f t="shared" si="1"/>
        <v>0</v>
      </c>
      <c r="R16" s="27">
        <f t="shared" si="2"/>
        <v>0</v>
      </c>
      <c r="S16" s="62"/>
      <c r="T16" s="28"/>
      <c r="U16" s="34">
        <f t="shared" si="3"/>
        <v>0</v>
      </c>
      <c r="V16" s="62"/>
      <c r="W16" s="63"/>
      <c r="X16" s="26"/>
      <c r="Y16" s="28"/>
      <c r="Z16" s="34">
        <f t="shared" si="9"/>
        <v>0</v>
      </c>
      <c r="AA16" s="71"/>
      <c r="AB16" s="28"/>
      <c r="AC16" s="72">
        <f t="shared" si="4"/>
        <v>0</v>
      </c>
      <c r="AD16" s="62"/>
      <c r="AE16" s="63"/>
      <c r="AF16" s="26"/>
      <c r="AG16" s="28"/>
      <c r="AH16" s="34">
        <f t="shared" si="10"/>
        <v>0</v>
      </c>
      <c r="AI16" s="71"/>
      <c r="AJ16" s="26"/>
      <c r="AK16" s="63"/>
      <c r="AL16" s="96">
        <f t="shared" si="11"/>
        <v>0</v>
      </c>
      <c r="AM16" s="71"/>
      <c r="AN16" s="26"/>
      <c r="AO16" s="26"/>
      <c r="AP16" s="26"/>
      <c r="AQ16" s="63"/>
      <c r="AR16" s="72">
        <f t="shared" si="5"/>
        <v>0</v>
      </c>
      <c r="AS16" s="62"/>
      <c r="AT16" s="28"/>
      <c r="AU16" s="34">
        <f t="shared" si="6"/>
        <v>0</v>
      </c>
      <c r="AV16" s="62"/>
      <c r="AW16" s="28"/>
      <c r="AX16" s="35">
        <f t="shared" si="7"/>
        <v>0</v>
      </c>
      <c r="AY16" s="61">
        <f t="shared" si="12"/>
        <v>0</v>
      </c>
      <c r="AZ16" s="62"/>
      <c r="BA16" s="28"/>
      <c r="BB16" s="34">
        <f t="shared" si="8"/>
        <v>0</v>
      </c>
      <c r="BC16" s="71"/>
      <c r="BD16" s="26"/>
      <c r="BE16" s="26"/>
      <c r="BF16" s="88"/>
      <c r="BG16" s="73">
        <f t="shared" si="13"/>
        <v>0</v>
      </c>
      <c r="BH16" s="63"/>
      <c r="BI16" s="28"/>
      <c r="BJ16" s="28"/>
      <c r="BK16" s="28"/>
      <c r="BL16" s="28"/>
      <c r="BM16" s="28"/>
      <c r="BN16" s="28"/>
      <c r="BO16" s="70"/>
      <c r="BP16" s="28"/>
      <c r="BQ16" s="28"/>
      <c r="BR16" s="70">
        <f t="shared" si="14"/>
        <v>0</v>
      </c>
      <c r="BS16" s="26">
        <f t="shared" si="15"/>
        <v>0</v>
      </c>
      <c r="BT16" s="27">
        <f t="shared" si="16"/>
        <v>0</v>
      </c>
      <c r="BU16" s="63"/>
      <c r="BV16" s="27"/>
      <c r="BW16" s="64"/>
      <c r="BX16" s="62"/>
      <c r="BY16" s="63"/>
      <c r="BZ16" s="97"/>
      <c r="CA16" s="62"/>
      <c r="CB16" s="63"/>
      <c r="CC16" s="97"/>
      <c r="CD16" s="62"/>
      <c r="CE16" s="63"/>
      <c r="CF16" s="97"/>
      <c r="CG16" s="62"/>
      <c r="CH16" s="63"/>
      <c r="CI16" s="97"/>
      <c r="CJ16" s="65"/>
      <c r="CK16" s="64"/>
    </row>
    <row r="17" spans="2:89" x14ac:dyDescent="0.25">
      <c r="B17" s="32">
        <v>5</v>
      </c>
      <c r="C17" s="45"/>
      <c r="D17" s="43"/>
      <c r="E17" s="20"/>
      <c r="F17" s="20"/>
      <c r="G17" s="21"/>
      <c r="H17" s="22"/>
      <c r="I17" s="62"/>
      <c r="J17" s="26"/>
      <c r="K17" s="26"/>
      <c r="L17" s="28"/>
      <c r="M17" s="28"/>
      <c r="N17" s="28"/>
      <c r="O17" s="28"/>
      <c r="P17" s="70">
        <f t="shared" si="0"/>
        <v>0</v>
      </c>
      <c r="Q17" s="26">
        <f t="shared" si="1"/>
        <v>0</v>
      </c>
      <c r="R17" s="27">
        <f t="shared" si="2"/>
        <v>0</v>
      </c>
      <c r="S17" s="62"/>
      <c r="T17" s="28"/>
      <c r="U17" s="34">
        <f t="shared" si="3"/>
        <v>0</v>
      </c>
      <c r="V17" s="62"/>
      <c r="W17" s="63"/>
      <c r="X17" s="26"/>
      <c r="Y17" s="28"/>
      <c r="Z17" s="34">
        <f t="shared" si="9"/>
        <v>0</v>
      </c>
      <c r="AA17" s="71"/>
      <c r="AB17" s="28"/>
      <c r="AC17" s="72">
        <f t="shared" si="4"/>
        <v>0</v>
      </c>
      <c r="AD17" s="62"/>
      <c r="AE17" s="63"/>
      <c r="AF17" s="26"/>
      <c r="AG17" s="28"/>
      <c r="AH17" s="34">
        <f t="shared" si="10"/>
        <v>0</v>
      </c>
      <c r="AI17" s="71"/>
      <c r="AJ17" s="26"/>
      <c r="AK17" s="63"/>
      <c r="AL17" s="96">
        <f t="shared" si="11"/>
        <v>0</v>
      </c>
      <c r="AM17" s="71"/>
      <c r="AN17" s="26"/>
      <c r="AO17" s="26"/>
      <c r="AP17" s="26"/>
      <c r="AQ17" s="63"/>
      <c r="AR17" s="72">
        <f t="shared" si="5"/>
        <v>0</v>
      </c>
      <c r="AS17" s="62"/>
      <c r="AT17" s="28"/>
      <c r="AU17" s="34">
        <f t="shared" si="6"/>
        <v>0</v>
      </c>
      <c r="AV17" s="62"/>
      <c r="AW17" s="28"/>
      <c r="AX17" s="35">
        <f t="shared" si="7"/>
        <v>0</v>
      </c>
      <c r="AY17" s="61">
        <f t="shared" si="12"/>
        <v>0</v>
      </c>
      <c r="AZ17" s="62"/>
      <c r="BA17" s="28"/>
      <c r="BB17" s="34">
        <f t="shared" si="8"/>
        <v>0</v>
      </c>
      <c r="BC17" s="71"/>
      <c r="BD17" s="26"/>
      <c r="BE17" s="26"/>
      <c r="BF17" s="88"/>
      <c r="BG17" s="73">
        <f t="shared" si="13"/>
        <v>0</v>
      </c>
      <c r="BH17" s="63"/>
      <c r="BI17" s="28"/>
      <c r="BJ17" s="28"/>
      <c r="BK17" s="28"/>
      <c r="BL17" s="28"/>
      <c r="BM17" s="28"/>
      <c r="BN17" s="28"/>
      <c r="BO17" s="70"/>
      <c r="BP17" s="28"/>
      <c r="BQ17" s="28"/>
      <c r="BR17" s="70">
        <f t="shared" si="14"/>
        <v>0</v>
      </c>
      <c r="BS17" s="26">
        <f t="shared" si="15"/>
        <v>0</v>
      </c>
      <c r="BT17" s="27">
        <f t="shared" si="16"/>
        <v>0</v>
      </c>
      <c r="BU17" s="63"/>
      <c r="BV17" s="27"/>
      <c r="BW17" s="64"/>
      <c r="BX17" s="62"/>
      <c r="BY17" s="63"/>
      <c r="BZ17" s="97"/>
      <c r="CA17" s="62"/>
      <c r="CB17" s="63"/>
      <c r="CC17" s="97"/>
      <c r="CD17" s="62"/>
      <c r="CE17" s="63"/>
      <c r="CF17" s="97"/>
      <c r="CG17" s="62"/>
      <c r="CH17" s="63"/>
      <c r="CI17" s="97"/>
      <c r="CJ17" s="65"/>
      <c r="CK17" s="64"/>
    </row>
    <row r="18" spans="2:89" x14ac:dyDescent="0.25">
      <c r="B18" s="32">
        <v>6</v>
      </c>
      <c r="C18" s="45"/>
      <c r="D18" s="43"/>
      <c r="E18" s="20"/>
      <c r="F18" s="20"/>
      <c r="G18" s="21"/>
      <c r="H18" s="22"/>
      <c r="I18" s="62"/>
      <c r="J18" s="26"/>
      <c r="K18" s="26"/>
      <c r="L18" s="28"/>
      <c r="M18" s="28"/>
      <c r="N18" s="28"/>
      <c r="O18" s="28"/>
      <c r="P18" s="70">
        <f t="shared" si="0"/>
        <v>0</v>
      </c>
      <c r="Q18" s="26">
        <f t="shared" si="1"/>
        <v>0</v>
      </c>
      <c r="R18" s="27">
        <f t="shared" si="2"/>
        <v>0</v>
      </c>
      <c r="S18" s="62"/>
      <c r="T18" s="28"/>
      <c r="U18" s="34">
        <f t="shared" si="3"/>
        <v>0</v>
      </c>
      <c r="V18" s="62"/>
      <c r="W18" s="63"/>
      <c r="X18" s="26"/>
      <c r="Y18" s="28"/>
      <c r="Z18" s="34">
        <f t="shared" si="9"/>
        <v>0</v>
      </c>
      <c r="AA18" s="71"/>
      <c r="AB18" s="28"/>
      <c r="AC18" s="72">
        <f t="shared" si="4"/>
        <v>0</v>
      </c>
      <c r="AD18" s="62"/>
      <c r="AE18" s="63"/>
      <c r="AF18" s="26"/>
      <c r="AG18" s="28"/>
      <c r="AH18" s="34">
        <f t="shared" si="10"/>
        <v>0</v>
      </c>
      <c r="AI18" s="71"/>
      <c r="AJ18" s="26"/>
      <c r="AK18" s="63"/>
      <c r="AL18" s="96">
        <f t="shared" si="11"/>
        <v>0</v>
      </c>
      <c r="AM18" s="71"/>
      <c r="AN18" s="26"/>
      <c r="AO18" s="26"/>
      <c r="AP18" s="26"/>
      <c r="AQ18" s="63"/>
      <c r="AR18" s="72">
        <f t="shared" si="5"/>
        <v>0</v>
      </c>
      <c r="AS18" s="62"/>
      <c r="AT18" s="28"/>
      <c r="AU18" s="34">
        <f t="shared" si="6"/>
        <v>0</v>
      </c>
      <c r="AV18" s="62"/>
      <c r="AW18" s="28"/>
      <c r="AX18" s="35">
        <f t="shared" si="7"/>
        <v>0</v>
      </c>
      <c r="AY18" s="61">
        <f t="shared" si="12"/>
        <v>0</v>
      </c>
      <c r="AZ18" s="62"/>
      <c r="BA18" s="28"/>
      <c r="BB18" s="34">
        <f t="shared" si="8"/>
        <v>0</v>
      </c>
      <c r="BC18" s="71"/>
      <c r="BD18" s="26"/>
      <c r="BE18" s="26"/>
      <c r="BF18" s="88"/>
      <c r="BG18" s="73">
        <f t="shared" si="13"/>
        <v>0</v>
      </c>
      <c r="BH18" s="63"/>
      <c r="BI18" s="28"/>
      <c r="BJ18" s="28"/>
      <c r="BK18" s="28"/>
      <c r="BL18" s="28"/>
      <c r="BM18" s="28"/>
      <c r="BN18" s="28"/>
      <c r="BO18" s="70"/>
      <c r="BP18" s="28"/>
      <c r="BQ18" s="28"/>
      <c r="BR18" s="70">
        <f t="shared" si="14"/>
        <v>0</v>
      </c>
      <c r="BS18" s="26">
        <f t="shared" si="15"/>
        <v>0</v>
      </c>
      <c r="BT18" s="27">
        <f t="shared" si="16"/>
        <v>0</v>
      </c>
      <c r="BU18" s="63"/>
      <c r="BV18" s="27"/>
      <c r="BW18" s="64"/>
      <c r="BX18" s="62"/>
      <c r="BY18" s="63"/>
      <c r="BZ18" s="97"/>
      <c r="CA18" s="62"/>
      <c r="CB18" s="63"/>
      <c r="CC18" s="97"/>
      <c r="CD18" s="62"/>
      <c r="CE18" s="63"/>
      <c r="CF18" s="97"/>
      <c r="CG18" s="62"/>
      <c r="CH18" s="63"/>
      <c r="CI18" s="97"/>
      <c r="CJ18" s="65"/>
      <c r="CK18" s="64"/>
    </row>
    <row r="19" spans="2:89" x14ac:dyDescent="0.25">
      <c r="B19" s="32">
        <v>7</v>
      </c>
      <c r="C19" s="45"/>
      <c r="D19" s="43"/>
      <c r="E19" s="20"/>
      <c r="F19" s="20"/>
      <c r="G19" s="21"/>
      <c r="H19" s="22"/>
      <c r="I19" s="62"/>
      <c r="J19" s="26"/>
      <c r="K19" s="26"/>
      <c r="L19" s="28"/>
      <c r="M19" s="28"/>
      <c r="N19" s="28"/>
      <c r="O19" s="28"/>
      <c r="P19" s="70">
        <f t="shared" si="0"/>
        <v>0</v>
      </c>
      <c r="Q19" s="26">
        <f t="shared" si="1"/>
        <v>0</v>
      </c>
      <c r="R19" s="27">
        <f t="shared" si="2"/>
        <v>0</v>
      </c>
      <c r="S19" s="62"/>
      <c r="T19" s="28"/>
      <c r="U19" s="34">
        <f t="shared" si="3"/>
        <v>0</v>
      </c>
      <c r="V19" s="62"/>
      <c r="W19" s="63"/>
      <c r="X19" s="26"/>
      <c r="Y19" s="28"/>
      <c r="Z19" s="34">
        <f t="shared" si="9"/>
        <v>0</v>
      </c>
      <c r="AA19" s="71"/>
      <c r="AB19" s="28"/>
      <c r="AC19" s="72">
        <f t="shared" si="4"/>
        <v>0</v>
      </c>
      <c r="AD19" s="62"/>
      <c r="AE19" s="63"/>
      <c r="AF19" s="26"/>
      <c r="AG19" s="28"/>
      <c r="AH19" s="34">
        <f t="shared" si="10"/>
        <v>0</v>
      </c>
      <c r="AI19" s="71"/>
      <c r="AJ19" s="26"/>
      <c r="AK19" s="63"/>
      <c r="AL19" s="96">
        <f t="shared" si="11"/>
        <v>0</v>
      </c>
      <c r="AM19" s="71"/>
      <c r="AN19" s="26"/>
      <c r="AO19" s="26"/>
      <c r="AP19" s="26"/>
      <c r="AQ19" s="63"/>
      <c r="AR19" s="72">
        <f t="shared" si="5"/>
        <v>0</v>
      </c>
      <c r="AS19" s="62"/>
      <c r="AT19" s="28"/>
      <c r="AU19" s="34">
        <f t="shared" si="6"/>
        <v>0</v>
      </c>
      <c r="AV19" s="62"/>
      <c r="AW19" s="28"/>
      <c r="AX19" s="35">
        <f t="shared" si="7"/>
        <v>0</v>
      </c>
      <c r="AY19" s="61">
        <f t="shared" si="12"/>
        <v>0</v>
      </c>
      <c r="AZ19" s="62"/>
      <c r="BA19" s="28"/>
      <c r="BB19" s="34">
        <f t="shared" si="8"/>
        <v>0</v>
      </c>
      <c r="BC19" s="71"/>
      <c r="BD19" s="26"/>
      <c r="BE19" s="26"/>
      <c r="BF19" s="88"/>
      <c r="BG19" s="73">
        <f t="shared" si="13"/>
        <v>0</v>
      </c>
      <c r="BH19" s="63"/>
      <c r="BI19" s="28"/>
      <c r="BJ19" s="28"/>
      <c r="BK19" s="28"/>
      <c r="BL19" s="28"/>
      <c r="BM19" s="28"/>
      <c r="BN19" s="28"/>
      <c r="BO19" s="70"/>
      <c r="BP19" s="28"/>
      <c r="BQ19" s="28"/>
      <c r="BR19" s="70">
        <f t="shared" si="14"/>
        <v>0</v>
      </c>
      <c r="BS19" s="26">
        <f t="shared" si="15"/>
        <v>0</v>
      </c>
      <c r="BT19" s="27">
        <f t="shared" si="16"/>
        <v>0</v>
      </c>
      <c r="BU19" s="63"/>
      <c r="BV19" s="27"/>
      <c r="BW19" s="64"/>
      <c r="BX19" s="62"/>
      <c r="BY19" s="63"/>
      <c r="BZ19" s="97"/>
      <c r="CA19" s="62"/>
      <c r="CB19" s="63"/>
      <c r="CC19" s="97"/>
      <c r="CD19" s="62"/>
      <c r="CE19" s="63"/>
      <c r="CF19" s="97"/>
      <c r="CG19" s="62"/>
      <c r="CH19" s="63"/>
      <c r="CI19" s="97"/>
      <c r="CJ19" s="65"/>
      <c r="CK19" s="64"/>
    </row>
    <row r="20" spans="2:89" x14ac:dyDescent="0.25">
      <c r="B20" s="32">
        <v>8</v>
      </c>
      <c r="C20" s="45"/>
      <c r="D20" s="43"/>
      <c r="E20" s="20"/>
      <c r="F20" s="20"/>
      <c r="G20" s="21"/>
      <c r="H20" s="22"/>
      <c r="I20" s="62"/>
      <c r="J20" s="26"/>
      <c r="K20" s="26"/>
      <c r="L20" s="28"/>
      <c r="M20" s="28"/>
      <c r="N20" s="28"/>
      <c r="O20" s="28"/>
      <c r="P20" s="70">
        <f t="shared" si="0"/>
        <v>0</v>
      </c>
      <c r="Q20" s="26">
        <f t="shared" si="1"/>
        <v>0</v>
      </c>
      <c r="R20" s="27">
        <f t="shared" si="2"/>
        <v>0</v>
      </c>
      <c r="S20" s="62"/>
      <c r="T20" s="28"/>
      <c r="U20" s="34">
        <f t="shared" si="3"/>
        <v>0</v>
      </c>
      <c r="V20" s="62"/>
      <c r="W20" s="63"/>
      <c r="X20" s="26"/>
      <c r="Y20" s="28"/>
      <c r="Z20" s="34">
        <f t="shared" si="9"/>
        <v>0</v>
      </c>
      <c r="AA20" s="71"/>
      <c r="AB20" s="28"/>
      <c r="AC20" s="72">
        <f t="shared" si="4"/>
        <v>0</v>
      </c>
      <c r="AD20" s="62"/>
      <c r="AE20" s="63"/>
      <c r="AF20" s="26"/>
      <c r="AG20" s="28"/>
      <c r="AH20" s="34">
        <f t="shared" si="10"/>
        <v>0</v>
      </c>
      <c r="AI20" s="71"/>
      <c r="AJ20" s="26"/>
      <c r="AK20" s="63"/>
      <c r="AL20" s="96">
        <f t="shared" si="11"/>
        <v>0</v>
      </c>
      <c r="AM20" s="71"/>
      <c r="AN20" s="26"/>
      <c r="AO20" s="26"/>
      <c r="AP20" s="26"/>
      <c r="AQ20" s="63"/>
      <c r="AR20" s="72">
        <f t="shared" si="5"/>
        <v>0</v>
      </c>
      <c r="AS20" s="62"/>
      <c r="AT20" s="28"/>
      <c r="AU20" s="34">
        <f t="shared" si="6"/>
        <v>0</v>
      </c>
      <c r="AV20" s="62"/>
      <c r="AW20" s="28"/>
      <c r="AX20" s="35">
        <f t="shared" si="7"/>
        <v>0</v>
      </c>
      <c r="AY20" s="61">
        <f t="shared" si="12"/>
        <v>0</v>
      </c>
      <c r="AZ20" s="62"/>
      <c r="BA20" s="28"/>
      <c r="BB20" s="34">
        <f t="shared" si="8"/>
        <v>0</v>
      </c>
      <c r="BC20" s="71"/>
      <c r="BD20" s="26"/>
      <c r="BE20" s="26"/>
      <c r="BF20" s="88"/>
      <c r="BG20" s="73">
        <f t="shared" si="13"/>
        <v>0</v>
      </c>
      <c r="BH20" s="63"/>
      <c r="BI20" s="28"/>
      <c r="BJ20" s="28"/>
      <c r="BK20" s="28"/>
      <c r="BL20" s="28"/>
      <c r="BM20" s="28"/>
      <c r="BN20" s="28"/>
      <c r="BO20" s="70"/>
      <c r="BP20" s="28"/>
      <c r="BQ20" s="28"/>
      <c r="BR20" s="70">
        <f t="shared" si="14"/>
        <v>0</v>
      </c>
      <c r="BS20" s="26">
        <f t="shared" si="15"/>
        <v>0</v>
      </c>
      <c r="BT20" s="27">
        <f t="shared" si="16"/>
        <v>0</v>
      </c>
      <c r="BU20" s="63"/>
      <c r="BV20" s="27"/>
      <c r="BW20" s="64"/>
      <c r="BX20" s="62"/>
      <c r="BY20" s="63"/>
      <c r="BZ20" s="97"/>
      <c r="CA20" s="62"/>
      <c r="CB20" s="63"/>
      <c r="CC20" s="97"/>
      <c r="CD20" s="62"/>
      <c r="CE20" s="63"/>
      <c r="CF20" s="97"/>
      <c r="CG20" s="62"/>
      <c r="CH20" s="63"/>
      <c r="CI20" s="97"/>
      <c r="CJ20" s="65"/>
      <c r="CK20" s="64"/>
    </row>
    <row r="21" spans="2:89" x14ac:dyDescent="0.25">
      <c r="B21" s="32">
        <v>9</v>
      </c>
      <c r="C21" s="45"/>
      <c r="D21" s="43"/>
      <c r="E21" s="20"/>
      <c r="F21" s="20"/>
      <c r="G21" s="21"/>
      <c r="H21" s="22"/>
      <c r="I21" s="62"/>
      <c r="J21" s="26"/>
      <c r="K21" s="26"/>
      <c r="L21" s="28"/>
      <c r="M21" s="28"/>
      <c r="N21" s="28"/>
      <c r="O21" s="28"/>
      <c r="P21" s="70">
        <f t="shared" si="0"/>
        <v>0</v>
      </c>
      <c r="Q21" s="26">
        <f t="shared" si="1"/>
        <v>0</v>
      </c>
      <c r="R21" s="27">
        <f t="shared" si="2"/>
        <v>0</v>
      </c>
      <c r="S21" s="62"/>
      <c r="T21" s="28"/>
      <c r="U21" s="34">
        <f t="shared" si="3"/>
        <v>0</v>
      </c>
      <c r="V21" s="62"/>
      <c r="W21" s="63"/>
      <c r="X21" s="26"/>
      <c r="Y21" s="28"/>
      <c r="Z21" s="34">
        <f t="shared" si="9"/>
        <v>0</v>
      </c>
      <c r="AA21" s="71"/>
      <c r="AB21" s="28"/>
      <c r="AC21" s="72">
        <f t="shared" si="4"/>
        <v>0</v>
      </c>
      <c r="AD21" s="62"/>
      <c r="AE21" s="63"/>
      <c r="AF21" s="26"/>
      <c r="AG21" s="28"/>
      <c r="AH21" s="34">
        <f t="shared" si="10"/>
        <v>0</v>
      </c>
      <c r="AI21" s="71"/>
      <c r="AJ21" s="26"/>
      <c r="AK21" s="63"/>
      <c r="AL21" s="96">
        <f t="shared" si="11"/>
        <v>0</v>
      </c>
      <c r="AM21" s="71"/>
      <c r="AN21" s="26"/>
      <c r="AO21" s="26"/>
      <c r="AP21" s="26"/>
      <c r="AQ21" s="63"/>
      <c r="AR21" s="72">
        <f t="shared" si="5"/>
        <v>0</v>
      </c>
      <c r="AS21" s="62"/>
      <c r="AT21" s="28"/>
      <c r="AU21" s="34">
        <f t="shared" si="6"/>
        <v>0</v>
      </c>
      <c r="AV21" s="62"/>
      <c r="AW21" s="28"/>
      <c r="AX21" s="35">
        <f t="shared" si="7"/>
        <v>0</v>
      </c>
      <c r="AY21" s="61">
        <f t="shared" si="12"/>
        <v>0</v>
      </c>
      <c r="AZ21" s="62"/>
      <c r="BA21" s="28"/>
      <c r="BB21" s="34">
        <f t="shared" si="8"/>
        <v>0</v>
      </c>
      <c r="BC21" s="71"/>
      <c r="BD21" s="26"/>
      <c r="BE21" s="26"/>
      <c r="BF21" s="88"/>
      <c r="BG21" s="73">
        <f t="shared" si="13"/>
        <v>0</v>
      </c>
      <c r="BH21" s="63"/>
      <c r="BI21" s="28"/>
      <c r="BJ21" s="28"/>
      <c r="BK21" s="28"/>
      <c r="BL21" s="28"/>
      <c r="BM21" s="28"/>
      <c r="BN21" s="28"/>
      <c r="BO21" s="70"/>
      <c r="BP21" s="28"/>
      <c r="BQ21" s="28"/>
      <c r="BR21" s="70">
        <f t="shared" si="14"/>
        <v>0</v>
      </c>
      <c r="BS21" s="26">
        <f t="shared" si="15"/>
        <v>0</v>
      </c>
      <c r="BT21" s="27">
        <f t="shared" si="16"/>
        <v>0</v>
      </c>
      <c r="BU21" s="63"/>
      <c r="BV21" s="27"/>
      <c r="BW21" s="64"/>
      <c r="BX21" s="62"/>
      <c r="BY21" s="63"/>
      <c r="BZ21" s="97"/>
      <c r="CA21" s="62"/>
      <c r="CB21" s="63"/>
      <c r="CC21" s="97"/>
      <c r="CD21" s="62"/>
      <c r="CE21" s="63"/>
      <c r="CF21" s="97"/>
      <c r="CG21" s="62"/>
      <c r="CH21" s="63"/>
      <c r="CI21" s="97"/>
      <c r="CJ21" s="65"/>
      <c r="CK21" s="64"/>
    </row>
    <row r="22" spans="2:89" x14ac:dyDescent="0.25">
      <c r="B22" s="32">
        <v>10</v>
      </c>
      <c r="C22" s="45"/>
      <c r="D22" s="43"/>
      <c r="E22" s="20"/>
      <c r="F22" s="20"/>
      <c r="G22" s="21"/>
      <c r="H22" s="22"/>
      <c r="I22" s="62"/>
      <c r="J22" s="26"/>
      <c r="K22" s="26"/>
      <c r="L22" s="28"/>
      <c r="M22" s="28"/>
      <c r="N22" s="28"/>
      <c r="O22" s="28"/>
      <c r="P22" s="70">
        <f t="shared" si="0"/>
        <v>0</v>
      </c>
      <c r="Q22" s="26">
        <f t="shared" si="1"/>
        <v>0</v>
      </c>
      <c r="R22" s="27">
        <f t="shared" si="2"/>
        <v>0</v>
      </c>
      <c r="S22" s="62"/>
      <c r="T22" s="28"/>
      <c r="U22" s="34">
        <f t="shared" si="3"/>
        <v>0</v>
      </c>
      <c r="V22" s="62"/>
      <c r="W22" s="63"/>
      <c r="X22" s="26"/>
      <c r="Y22" s="28"/>
      <c r="Z22" s="34">
        <f t="shared" si="9"/>
        <v>0</v>
      </c>
      <c r="AA22" s="71"/>
      <c r="AB22" s="28"/>
      <c r="AC22" s="72">
        <f t="shared" si="4"/>
        <v>0</v>
      </c>
      <c r="AD22" s="62"/>
      <c r="AE22" s="63"/>
      <c r="AF22" s="26"/>
      <c r="AG22" s="28"/>
      <c r="AH22" s="34">
        <f t="shared" si="10"/>
        <v>0</v>
      </c>
      <c r="AI22" s="71"/>
      <c r="AJ22" s="26"/>
      <c r="AK22" s="63"/>
      <c r="AL22" s="96">
        <f t="shared" si="11"/>
        <v>0</v>
      </c>
      <c r="AM22" s="71"/>
      <c r="AN22" s="26"/>
      <c r="AO22" s="26"/>
      <c r="AP22" s="26"/>
      <c r="AQ22" s="63"/>
      <c r="AR22" s="72">
        <f t="shared" si="5"/>
        <v>0</v>
      </c>
      <c r="AS22" s="62"/>
      <c r="AT22" s="28"/>
      <c r="AU22" s="34">
        <f t="shared" si="6"/>
        <v>0</v>
      </c>
      <c r="AV22" s="62"/>
      <c r="AW22" s="28"/>
      <c r="AX22" s="35">
        <f t="shared" si="7"/>
        <v>0</v>
      </c>
      <c r="AY22" s="61">
        <f t="shared" si="12"/>
        <v>0</v>
      </c>
      <c r="AZ22" s="62"/>
      <c r="BA22" s="28"/>
      <c r="BB22" s="34">
        <f t="shared" si="8"/>
        <v>0</v>
      </c>
      <c r="BC22" s="71"/>
      <c r="BD22" s="26"/>
      <c r="BE22" s="26"/>
      <c r="BF22" s="88"/>
      <c r="BG22" s="73">
        <f t="shared" si="13"/>
        <v>0</v>
      </c>
      <c r="BH22" s="63"/>
      <c r="BI22" s="28"/>
      <c r="BJ22" s="28"/>
      <c r="BK22" s="28"/>
      <c r="BL22" s="28"/>
      <c r="BM22" s="28"/>
      <c r="BN22" s="28"/>
      <c r="BO22" s="70"/>
      <c r="BP22" s="28"/>
      <c r="BQ22" s="28"/>
      <c r="BR22" s="70">
        <f t="shared" si="14"/>
        <v>0</v>
      </c>
      <c r="BS22" s="26">
        <f t="shared" si="15"/>
        <v>0</v>
      </c>
      <c r="BT22" s="27">
        <f t="shared" si="16"/>
        <v>0</v>
      </c>
      <c r="BU22" s="63"/>
      <c r="BV22" s="27"/>
      <c r="BW22" s="64"/>
      <c r="BX22" s="62"/>
      <c r="BY22" s="63"/>
      <c r="BZ22" s="97"/>
      <c r="CA22" s="62"/>
      <c r="CB22" s="63"/>
      <c r="CC22" s="97"/>
      <c r="CD22" s="62"/>
      <c r="CE22" s="63"/>
      <c r="CF22" s="97"/>
      <c r="CG22" s="62"/>
      <c r="CH22" s="63"/>
      <c r="CI22" s="97"/>
      <c r="CJ22" s="65"/>
      <c r="CK22" s="64"/>
    </row>
    <row r="23" spans="2:89" x14ac:dyDescent="0.25">
      <c r="B23" s="32">
        <v>11</v>
      </c>
      <c r="C23" s="45"/>
      <c r="D23" s="43"/>
      <c r="E23" s="20"/>
      <c r="F23" s="20"/>
      <c r="G23" s="21"/>
      <c r="H23" s="22"/>
      <c r="I23" s="62"/>
      <c r="J23" s="26"/>
      <c r="K23" s="26"/>
      <c r="L23" s="28"/>
      <c r="M23" s="28"/>
      <c r="N23" s="28"/>
      <c r="O23" s="28"/>
      <c r="P23" s="70">
        <f t="shared" si="0"/>
        <v>0</v>
      </c>
      <c r="Q23" s="26">
        <f t="shared" si="1"/>
        <v>0</v>
      </c>
      <c r="R23" s="27">
        <f t="shared" si="2"/>
        <v>0</v>
      </c>
      <c r="S23" s="62"/>
      <c r="T23" s="28"/>
      <c r="U23" s="34">
        <f t="shared" si="3"/>
        <v>0</v>
      </c>
      <c r="V23" s="62"/>
      <c r="W23" s="63"/>
      <c r="X23" s="26"/>
      <c r="Y23" s="28"/>
      <c r="Z23" s="34">
        <f t="shared" si="9"/>
        <v>0</v>
      </c>
      <c r="AA23" s="71"/>
      <c r="AB23" s="28"/>
      <c r="AC23" s="72">
        <f t="shared" si="4"/>
        <v>0</v>
      </c>
      <c r="AD23" s="62"/>
      <c r="AE23" s="63"/>
      <c r="AF23" s="26"/>
      <c r="AG23" s="28"/>
      <c r="AH23" s="34">
        <f t="shared" si="10"/>
        <v>0</v>
      </c>
      <c r="AI23" s="71"/>
      <c r="AJ23" s="26"/>
      <c r="AK23" s="63"/>
      <c r="AL23" s="96">
        <f t="shared" si="11"/>
        <v>0</v>
      </c>
      <c r="AM23" s="71"/>
      <c r="AN23" s="26"/>
      <c r="AO23" s="26"/>
      <c r="AP23" s="26"/>
      <c r="AQ23" s="63"/>
      <c r="AR23" s="72">
        <f t="shared" si="5"/>
        <v>0</v>
      </c>
      <c r="AS23" s="62"/>
      <c r="AT23" s="28"/>
      <c r="AU23" s="34">
        <f t="shared" si="6"/>
        <v>0</v>
      </c>
      <c r="AV23" s="62"/>
      <c r="AW23" s="28"/>
      <c r="AX23" s="35">
        <f t="shared" si="7"/>
        <v>0</v>
      </c>
      <c r="AY23" s="61">
        <f t="shared" si="12"/>
        <v>0</v>
      </c>
      <c r="AZ23" s="62"/>
      <c r="BA23" s="28"/>
      <c r="BB23" s="34">
        <f t="shared" si="8"/>
        <v>0</v>
      </c>
      <c r="BC23" s="71"/>
      <c r="BD23" s="26"/>
      <c r="BE23" s="26"/>
      <c r="BF23" s="88"/>
      <c r="BG23" s="73">
        <f t="shared" si="13"/>
        <v>0</v>
      </c>
      <c r="BH23" s="63"/>
      <c r="BI23" s="28"/>
      <c r="BJ23" s="28"/>
      <c r="BK23" s="28"/>
      <c r="BL23" s="28"/>
      <c r="BM23" s="28"/>
      <c r="BN23" s="28"/>
      <c r="BO23" s="70"/>
      <c r="BP23" s="28"/>
      <c r="BQ23" s="28"/>
      <c r="BR23" s="70">
        <f t="shared" si="14"/>
        <v>0</v>
      </c>
      <c r="BS23" s="26">
        <f t="shared" si="15"/>
        <v>0</v>
      </c>
      <c r="BT23" s="27">
        <f t="shared" si="16"/>
        <v>0</v>
      </c>
      <c r="BU23" s="63"/>
      <c r="BV23" s="27"/>
      <c r="BW23" s="64"/>
      <c r="BX23" s="62"/>
      <c r="BY23" s="63"/>
      <c r="BZ23" s="97"/>
      <c r="CA23" s="62"/>
      <c r="CB23" s="63"/>
      <c r="CC23" s="97"/>
      <c r="CD23" s="62"/>
      <c r="CE23" s="63"/>
      <c r="CF23" s="97"/>
      <c r="CG23" s="62"/>
      <c r="CH23" s="63"/>
      <c r="CI23" s="97"/>
      <c r="CJ23" s="65"/>
      <c r="CK23" s="64"/>
    </row>
    <row r="24" spans="2:89" x14ac:dyDescent="0.25">
      <c r="B24" s="32">
        <v>12</v>
      </c>
      <c r="C24" s="45"/>
      <c r="D24" s="43"/>
      <c r="E24" s="20"/>
      <c r="F24" s="20"/>
      <c r="G24" s="21"/>
      <c r="H24" s="22"/>
      <c r="I24" s="62"/>
      <c r="J24" s="26"/>
      <c r="K24" s="26"/>
      <c r="L24" s="28"/>
      <c r="M24" s="28"/>
      <c r="N24" s="28"/>
      <c r="O24" s="28"/>
      <c r="P24" s="70">
        <f t="shared" si="0"/>
        <v>0</v>
      </c>
      <c r="Q24" s="26">
        <f t="shared" si="1"/>
        <v>0</v>
      </c>
      <c r="R24" s="27">
        <f t="shared" si="2"/>
        <v>0</v>
      </c>
      <c r="S24" s="62"/>
      <c r="T24" s="28"/>
      <c r="U24" s="34">
        <f t="shared" si="3"/>
        <v>0</v>
      </c>
      <c r="V24" s="62"/>
      <c r="W24" s="182"/>
      <c r="X24" s="26"/>
      <c r="Y24" s="28"/>
      <c r="Z24" s="34">
        <f t="shared" si="9"/>
        <v>0</v>
      </c>
      <c r="AA24" s="71"/>
      <c r="AB24" s="28"/>
      <c r="AC24" s="72">
        <f t="shared" si="4"/>
        <v>0</v>
      </c>
      <c r="AD24" s="62"/>
      <c r="AE24" s="182"/>
      <c r="AF24" s="26"/>
      <c r="AG24" s="28"/>
      <c r="AH24" s="34">
        <f t="shared" si="10"/>
        <v>0</v>
      </c>
      <c r="AI24" s="71"/>
      <c r="AJ24" s="26"/>
      <c r="AK24" s="63"/>
      <c r="AL24" s="96">
        <f t="shared" si="11"/>
        <v>0</v>
      </c>
      <c r="AM24" s="71"/>
      <c r="AN24" s="26"/>
      <c r="AO24" s="26"/>
      <c r="AP24" s="26"/>
      <c r="AQ24" s="63"/>
      <c r="AR24" s="72">
        <f t="shared" si="5"/>
        <v>0</v>
      </c>
      <c r="AS24" s="62"/>
      <c r="AT24" s="28"/>
      <c r="AU24" s="34">
        <f t="shared" si="6"/>
        <v>0</v>
      </c>
      <c r="AV24" s="62"/>
      <c r="AW24" s="28"/>
      <c r="AX24" s="35">
        <f t="shared" si="7"/>
        <v>0</v>
      </c>
      <c r="AY24" s="61">
        <f t="shared" si="12"/>
        <v>0</v>
      </c>
      <c r="AZ24" s="62"/>
      <c r="BA24" s="28"/>
      <c r="BB24" s="34">
        <f t="shared" si="8"/>
        <v>0</v>
      </c>
      <c r="BC24" s="71"/>
      <c r="BD24" s="26"/>
      <c r="BE24" s="26"/>
      <c r="BF24" s="88"/>
      <c r="BG24" s="73">
        <f t="shared" si="13"/>
        <v>0</v>
      </c>
      <c r="BH24" s="63"/>
      <c r="BI24" s="28"/>
      <c r="BJ24" s="28"/>
      <c r="BK24" s="28"/>
      <c r="BL24" s="28"/>
      <c r="BM24" s="28"/>
      <c r="BN24" s="28"/>
      <c r="BO24" s="70"/>
      <c r="BP24" s="28"/>
      <c r="BQ24" s="28"/>
      <c r="BR24" s="70">
        <f t="shared" si="14"/>
        <v>0</v>
      </c>
      <c r="BS24" s="26">
        <f t="shared" si="15"/>
        <v>0</v>
      </c>
      <c r="BT24" s="27">
        <f t="shared" si="16"/>
        <v>0</v>
      </c>
      <c r="BU24" s="63"/>
      <c r="BV24" s="27"/>
      <c r="BW24" s="64"/>
      <c r="BX24" s="62"/>
      <c r="BY24" s="63"/>
      <c r="BZ24" s="97"/>
      <c r="CA24" s="62"/>
      <c r="CB24" s="63"/>
      <c r="CC24" s="97"/>
      <c r="CD24" s="62"/>
      <c r="CE24" s="63"/>
      <c r="CF24" s="97"/>
      <c r="CG24" s="62"/>
      <c r="CH24" s="63"/>
      <c r="CI24" s="97"/>
      <c r="CJ24" s="65"/>
      <c r="CK24" s="64"/>
    </row>
    <row r="25" spans="2:89" x14ac:dyDescent="0.25">
      <c r="B25" s="32">
        <v>13</v>
      </c>
      <c r="C25" s="45"/>
      <c r="D25" s="43"/>
      <c r="E25" s="20"/>
      <c r="F25" s="20"/>
      <c r="G25" s="21"/>
      <c r="H25" s="22"/>
      <c r="I25" s="62"/>
      <c r="J25" s="26"/>
      <c r="K25" s="26"/>
      <c r="L25" s="28"/>
      <c r="M25" s="28"/>
      <c r="N25" s="28"/>
      <c r="O25" s="28"/>
      <c r="P25" s="70">
        <f t="shared" si="0"/>
        <v>0</v>
      </c>
      <c r="Q25" s="26">
        <f t="shared" si="1"/>
        <v>0</v>
      </c>
      <c r="R25" s="27">
        <f t="shared" si="2"/>
        <v>0</v>
      </c>
      <c r="S25" s="62"/>
      <c r="T25" s="28"/>
      <c r="U25" s="34">
        <f t="shared" si="3"/>
        <v>0</v>
      </c>
      <c r="V25" s="62"/>
      <c r="W25" s="182"/>
      <c r="X25" s="26"/>
      <c r="Y25" s="28"/>
      <c r="Z25" s="34">
        <f t="shared" si="9"/>
        <v>0</v>
      </c>
      <c r="AA25" s="71"/>
      <c r="AB25" s="28"/>
      <c r="AC25" s="72">
        <f t="shared" si="4"/>
        <v>0</v>
      </c>
      <c r="AD25" s="62"/>
      <c r="AE25" s="182"/>
      <c r="AF25" s="26"/>
      <c r="AG25" s="28"/>
      <c r="AH25" s="34">
        <f t="shared" si="10"/>
        <v>0</v>
      </c>
      <c r="AI25" s="71"/>
      <c r="AJ25" s="26"/>
      <c r="AK25" s="63"/>
      <c r="AL25" s="96">
        <f t="shared" si="11"/>
        <v>0</v>
      </c>
      <c r="AM25" s="71"/>
      <c r="AN25" s="26"/>
      <c r="AO25" s="26"/>
      <c r="AP25" s="26"/>
      <c r="AQ25" s="63"/>
      <c r="AR25" s="72">
        <f t="shared" si="5"/>
        <v>0</v>
      </c>
      <c r="AS25" s="62"/>
      <c r="AT25" s="28"/>
      <c r="AU25" s="34">
        <f t="shared" si="6"/>
        <v>0</v>
      </c>
      <c r="AV25" s="62"/>
      <c r="AW25" s="28"/>
      <c r="AX25" s="35">
        <f t="shared" si="7"/>
        <v>0</v>
      </c>
      <c r="AY25" s="61">
        <f t="shared" si="12"/>
        <v>0</v>
      </c>
      <c r="AZ25" s="62"/>
      <c r="BA25" s="28"/>
      <c r="BB25" s="34">
        <f t="shared" si="8"/>
        <v>0</v>
      </c>
      <c r="BC25" s="71"/>
      <c r="BD25" s="26"/>
      <c r="BE25" s="26"/>
      <c r="BF25" s="88"/>
      <c r="BG25" s="73">
        <f t="shared" si="13"/>
        <v>0</v>
      </c>
      <c r="BH25" s="63"/>
      <c r="BI25" s="28"/>
      <c r="BJ25" s="28"/>
      <c r="BK25" s="28"/>
      <c r="BL25" s="28"/>
      <c r="BM25" s="28"/>
      <c r="BN25" s="28"/>
      <c r="BO25" s="70"/>
      <c r="BP25" s="28"/>
      <c r="BQ25" s="28"/>
      <c r="BR25" s="70">
        <f t="shared" si="14"/>
        <v>0</v>
      </c>
      <c r="BS25" s="26">
        <f t="shared" si="15"/>
        <v>0</v>
      </c>
      <c r="BT25" s="27">
        <f t="shared" si="16"/>
        <v>0</v>
      </c>
      <c r="BU25" s="63"/>
      <c r="BV25" s="27"/>
      <c r="BW25" s="64"/>
      <c r="BX25" s="62"/>
      <c r="BY25" s="63"/>
      <c r="BZ25" s="97"/>
      <c r="CA25" s="62"/>
      <c r="CB25" s="63"/>
      <c r="CC25" s="97"/>
      <c r="CD25" s="62"/>
      <c r="CE25" s="63"/>
      <c r="CF25" s="97"/>
      <c r="CG25" s="62"/>
      <c r="CH25" s="63"/>
      <c r="CI25" s="97"/>
      <c r="CJ25" s="65"/>
      <c r="CK25" s="64"/>
    </row>
    <row r="26" spans="2:89" x14ac:dyDescent="0.25">
      <c r="B26" s="32">
        <v>14</v>
      </c>
      <c r="C26" s="45"/>
      <c r="D26" s="43"/>
      <c r="E26" s="20"/>
      <c r="F26" s="20"/>
      <c r="G26" s="21"/>
      <c r="H26" s="22"/>
      <c r="I26" s="62"/>
      <c r="J26" s="26"/>
      <c r="K26" s="26"/>
      <c r="L26" s="28"/>
      <c r="M26" s="28"/>
      <c r="N26" s="28"/>
      <c r="O26" s="28"/>
      <c r="P26" s="70">
        <f t="shared" si="0"/>
        <v>0</v>
      </c>
      <c r="Q26" s="26">
        <f t="shared" si="1"/>
        <v>0</v>
      </c>
      <c r="R26" s="27">
        <f t="shared" si="2"/>
        <v>0</v>
      </c>
      <c r="S26" s="62"/>
      <c r="T26" s="28"/>
      <c r="U26" s="34">
        <f t="shared" si="3"/>
        <v>0</v>
      </c>
      <c r="V26" s="62"/>
      <c r="W26" s="182"/>
      <c r="X26" s="26"/>
      <c r="Y26" s="28"/>
      <c r="Z26" s="34">
        <f t="shared" si="9"/>
        <v>0</v>
      </c>
      <c r="AA26" s="71"/>
      <c r="AB26" s="28"/>
      <c r="AC26" s="72">
        <f t="shared" si="4"/>
        <v>0</v>
      </c>
      <c r="AD26" s="62"/>
      <c r="AE26" s="182"/>
      <c r="AF26" s="26"/>
      <c r="AG26" s="28"/>
      <c r="AH26" s="34">
        <f t="shared" si="10"/>
        <v>0</v>
      </c>
      <c r="AI26" s="71"/>
      <c r="AJ26" s="26"/>
      <c r="AK26" s="63"/>
      <c r="AL26" s="96">
        <f t="shared" si="11"/>
        <v>0</v>
      </c>
      <c r="AM26" s="71"/>
      <c r="AN26" s="26"/>
      <c r="AO26" s="26"/>
      <c r="AP26" s="26"/>
      <c r="AQ26" s="63"/>
      <c r="AR26" s="72">
        <f t="shared" si="5"/>
        <v>0</v>
      </c>
      <c r="AS26" s="62"/>
      <c r="AT26" s="28"/>
      <c r="AU26" s="34">
        <f t="shared" si="6"/>
        <v>0</v>
      </c>
      <c r="AV26" s="62"/>
      <c r="AW26" s="28"/>
      <c r="AX26" s="35">
        <f t="shared" si="7"/>
        <v>0</v>
      </c>
      <c r="AY26" s="61">
        <f t="shared" si="12"/>
        <v>0</v>
      </c>
      <c r="AZ26" s="62"/>
      <c r="BA26" s="28"/>
      <c r="BB26" s="34">
        <f t="shared" si="8"/>
        <v>0</v>
      </c>
      <c r="BC26" s="71"/>
      <c r="BD26" s="26"/>
      <c r="BE26" s="26"/>
      <c r="BF26" s="88"/>
      <c r="BG26" s="73">
        <f t="shared" si="13"/>
        <v>0</v>
      </c>
      <c r="BH26" s="63"/>
      <c r="BI26" s="28"/>
      <c r="BJ26" s="28"/>
      <c r="BK26" s="28"/>
      <c r="BL26" s="28"/>
      <c r="BM26" s="28"/>
      <c r="BN26" s="28"/>
      <c r="BO26" s="70"/>
      <c r="BP26" s="28"/>
      <c r="BQ26" s="28"/>
      <c r="BR26" s="70">
        <f t="shared" si="14"/>
        <v>0</v>
      </c>
      <c r="BS26" s="26">
        <f t="shared" si="15"/>
        <v>0</v>
      </c>
      <c r="BT26" s="27">
        <f t="shared" si="16"/>
        <v>0</v>
      </c>
      <c r="BU26" s="63"/>
      <c r="BV26" s="27"/>
      <c r="BW26" s="64"/>
      <c r="BX26" s="62"/>
      <c r="BY26" s="63"/>
      <c r="BZ26" s="97"/>
      <c r="CA26" s="62"/>
      <c r="CB26" s="63"/>
      <c r="CC26" s="97"/>
      <c r="CD26" s="62"/>
      <c r="CE26" s="63"/>
      <c r="CF26" s="97"/>
      <c r="CG26" s="62"/>
      <c r="CH26" s="63"/>
      <c r="CI26" s="97"/>
      <c r="CJ26" s="65"/>
      <c r="CK26" s="64"/>
    </row>
    <row r="27" spans="2:89" x14ac:dyDescent="0.25">
      <c r="B27" s="32">
        <v>15</v>
      </c>
      <c r="C27" s="45"/>
      <c r="D27" s="43"/>
      <c r="E27" s="20"/>
      <c r="F27" s="20"/>
      <c r="G27" s="21"/>
      <c r="H27" s="22"/>
      <c r="I27" s="62"/>
      <c r="J27" s="26"/>
      <c r="K27" s="26"/>
      <c r="L27" s="28"/>
      <c r="M27" s="28"/>
      <c r="N27" s="28"/>
      <c r="O27" s="28"/>
      <c r="P27" s="70">
        <f t="shared" si="0"/>
        <v>0</v>
      </c>
      <c r="Q27" s="26">
        <f t="shared" si="1"/>
        <v>0</v>
      </c>
      <c r="R27" s="27">
        <f t="shared" si="2"/>
        <v>0</v>
      </c>
      <c r="S27" s="62"/>
      <c r="T27" s="28"/>
      <c r="U27" s="34">
        <f t="shared" si="3"/>
        <v>0</v>
      </c>
      <c r="V27" s="62"/>
      <c r="W27" s="182"/>
      <c r="X27" s="26"/>
      <c r="Y27" s="28"/>
      <c r="Z27" s="34">
        <f t="shared" si="9"/>
        <v>0</v>
      </c>
      <c r="AA27" s="71"/>
      <c r="AB27" s="28"/>
      <c r="AC27" s="72">
        <f t="shared" si="4"/>
        <v>0</v>
      </c>
      <c r="AD27" s="62"/>
      <c r="AE27" s="182"/>
      <c r="AF27" s="26"/>
      <c r="AG27" s="28"/>
      <c r="AH27" s="34">
        <f t="shared" si="10"/>
        <v>0</v>
      </c>
      <c r="AI27" s="71"/>
      <c r="AJ27" s="26"/>
      <c r="AK27" s="63"/>
      <c r="AL27" s="96">
        <f t="shared" si="11"/>
        <v>0</v>
      </c>
      <c r="AM27" s="71"/>
      <c r="AN27" s="26"/>
      <c r="AO27" s="26"/>
      <c r="AP27" s="26"/>
      <c r="AQ27" s="63"/>
      <c r="AR27" s="72">
        <f t="shared" si="5"/>
        <v>0</v>
      </c>
      <c r="AS27" s="62"/>
      <c r="AT27" s="28"/>
      <c r="AU27" s="34">
        <f t="shared" si="6"/>
        <v>0</v>
      </c>
      <c r="AV27" s="62"/>
      <c r="AW27" s="28"/>
      <c r="AX27" s="35">
        <f t="shared" si="7"/>
        <v>0</v>
      </c>
      <c r="AY27" s="61">
        <f t="shared" si="12"/>
        <v>0</v>
      </c>
      <c r="AZ27" s="62"/>
      <c r="BA27" s="28"/>
      <c r="BB27" s="34">
        <f t="shared" si="8"/>
        <v>0</v>
      </c>
      <c r="BC27" s="71"/>
      <c r="BD27" s="26"/>
      <c r="BE27" s="26"/>
      <c r="BF27" s="88"/>
      <c r="BG27" s="73">
        <f t="shared" si="13"/>
        <v>0</v>
      </c>
      <c r="BH27" s="63"/>
      <c r="BI27" s="28"/>
      <c r="BJ27" s="28"/>
      <c r="BK27" s="28"/>
      <c r="BL27" s="28"/>
      <c r="BM27" s="28"/>
      <c r="BN27" s="28"/>
      <c r="BO27" s="70"/>
      <c r="BP27" s="28"/>
      <c r="BQ27" s="28"/>
      <c r="BR27" s="70">
        <f t="shared" si="14"/>
        <v>0</v>
      </c>
      <c r="BS27" s="26">
        <f t="shared" si="15"/>
        <v>0</v>
      </c>
      <c r="BT27" s="27">
        <f t="shared" si="16"/>
        <v>0</v>
      </c>
      <c r="BU27" s="63"/>
      <c r="BV27" s="27"/>
      <c r="BW27" s="64"/>
      <c r="BX27" s="62"/>
      <c r="BY27" s="63"/>
      <c r="BZ27" s="97"/>
      <c r="CA27" s="62"/>
      <c r="CB27" s="63"/>
      <c r="CC27" s="97"/>
      <c r="CD27" s="62"/>
      <c r="CE27" s="63"/>
      <c r="CF27" s="97"/>
      <c r="CG27" s="62"/>
      <c r="CH27" s="63"/>
      <c r="CI27" s="97"/>
      <c r="CJ27" s="65"/>
      <c r="CK27" s="64"/>
    </row>
    <row r="28" spans="2:89" x14ac:dyDescent="0.25">
      <c r="B28" s="32">
        <v>16</v>
      </c>
      <c r="C28" s="45"/>
      <c r="D28" s="43"/>
      <c r="E28" s="20"/>
      <c r="F28" s="20"/>
      <c r="G28" s="21"/>
      <c r="H28" s="22"/>
      <c r="I28" s="62"/>
      <c r="J28" s="26"/>
      <c r="K28" s="26"/>
      <c r="L28" s="28"/>
      <c r="M28" s="28"/>
      <c r="N28" s="28"/>
      <c r="O28" s="28"/>
      <c r="P28" s="70">
        <f t="shared" si="0"/>
        <v>0</v>
      </c>
      <c r="Q28" s="26">
        <f t="shared" si="1"/>
        <v>0</v>
      </c>
      <c r="R28" s="27">
        <f t="shared" si="2"/>
        <v>0</v>
      </c>
      <c r="S28" s="62"/>
      <c r="T28" s="28"/>
      <c r="U28" s="34">
        <f t="shared" si="3"/>
        <v>0</v>
      </c>
      <c r="V28" s="62"/>
      <c r="W28" s="63"/>
      <c r="X28" s="26"/>
      <c r="Y28" s="28"/>
      <c r="Z28" s="34">
        <f t="shared" si="9"/>
        <v>0</v>
      </c>
      <c r="AA28" s="71"/>
      <c r="AB28" s="28"/>
      <c r="AC28" s="72">
        <f t="shared" si="4"/>
        <v>0</v>
      </c>
      <c r="AD28" s="62"/>
      <c r="AE28" s="63"/>
      <c r="AF28" s="26"/>
      <c r="AG28" s="28"/>
      <c r="AH28" s="34">
        <f t="shared" si="10"/>
        <v>0</v>
      </c>
      <c r="AI28" s="71"/>
      <c r="AJ28" s="26"/>
      <c r="AK28" s="63"/>
      <c r="AL28" s="96">
        <f t="shared" si="11"/>
        <v>0</v>
      </c>
      <c r="AM28" s="71"/>
      <c r="AN28" s="26"/>
      <c r="AO28" s="26"/>
      <c r="AP28" s="26"/>
      <c r="AQ28" s="63"/>
      <c r="AR28" s="72">
        <f t="shared" si="5"/>
        <v>0</v>
      </c>
      <c r="AS28" s="62"/>
      <c r="AT28" s="28"/>
      <c r="AU28" s="34">
        <f t="shared" si="6"/>
        <v>0</v>
      </c>
      <c r="AV28" s="62"/>
      <c r="AW28" s="28"/>
      <c r="AX28" s="35">
        <f t="shared" si="7"/>
        <v>0</v>
      </c>
      <c r="AY28" s="61">
        <f t="shared" si="12"/>
        <v>0</v>
      </c>
      <c r="AZ28" s="62"/>
      <c r="BA28" s="28"/>
      <c r="BB28" s="34">
        <f t="shared" si="8"/>
        <v>0</v>
      </c>
      <c r="BC28" s="71"/>
      <c r="BD28" s="26"/>
      <c r="BE28" s="26"/>
      <c r="BF28" s="88"/>
      <c r="BG28" s="73">
        <f t="shared" si="13"/>
        <v>0</v>
      </c>
      <c r="BH28" s="63"/>
      <c r="BI28" s="28"/>
      <c r="BJ28" s="28"/>
      <c r="BK28" s="28"/>
      <c r="BL28" s="28"/>
      <c r="BM28" s="28"/>
      <c r="BN28" s="28"/>
      <c r="BO28" s="70"/>
      <c r="BP28" s="28"/>
      <c r="BQ28" s="28"/>
      <c r="BR28" s="70">
        <f t="shared" si="14"/>
        <v>0</v>
      </c>
      <c r="BS28" s="26">
        <f t="shared" si="15"/>
        <v>0</v>
      </c>
      <c r="BT28" s="27">
        <f t="shared" si="16"/>
        <v>0</v>
      </c>
      <c r="BU28" s="63"/>
      <c r="BV28" s="27"/>
      <c r="BW28" s="64"/>
      <c r="BX28" s="62"/>
      <c r="BY28" s="63"/>
      <c r="BZ28" s="97"/>
      <c r="CA28" s="62"/>
      <c r="CB28" s="63"/>
      <c r="CC28" s="97"/>
      <c r="CD28" s="62"/>
      <c r="CE28" s="63"/>
      <c r="CF28" s="97"/>
      <c r="CG28" s="62"/>
      <c r="CH28" s="63"/>
      <c r="CI28" s="97"/>
      <c r="CJ28" s="65"/>
      <c r="CK28" s="64"/>
    </row>
    <row r="29" spans="2:89" x14ac:dyDescent="0.25">
      <c r="B29" s="32">
        <v>17</v>
      </c>
      <c r="C29" s="45"/>
      <c r="D29" s="43"/>
      <c r="E29" s="20"/>
      <c r="F29" s="20"/>
      <c r="G29" s="21"/>
      <c r="H29" s="22"/>
      <c r="I29" s="62"/>
      <c r="J29" s="26"/>
      <c r="K29" s="26"/>
      <c r="L29" s="28"/>
      <c r="M29" s="28"/>
      <c r="N29" s="28"/>
      <c r="O29" s="28"/>
      <c r="P29" s="70">
        <f t="shared" si="0"/>
        <v>0</v>
      </c>
      <c r="Q29" s="26">
        <f t="shared" si="1"/>
        <v>0</v>
      </c>
      <c r="R29" s="27">
        <f t="shared" si="2"/>
        <v>0</v>
      </c>
      <c r="S29" s="62"/>
      <c r="T29" s="28"/>
      <c r="U29" s="34">
        <f t="shared" si="3"/>
        <v>0</v>
      </c>
      <c r="V29" s="62"/>
      <c r="W29" s="63"/>
      <c r="X29" s="26"/>
      <c r="Y29" s="28"/>
      <c r="Z29" s="34">
        <f t="shared" si="9"/>
        <v>0</v>
      </c>
      <c r="AA29" s="71"/>
      <c r="AB29" s="28"/>
      <c r="AC29" s="72">
        <f t="shared" si="4"/>
        <v>0</v>
      </c>
      <c r="AD29" s="62"/>
      <c r="AE29" s="63"/>
      <c r="AF29" s="26"/>
      <c r="AG29" s="28"/>
      <c r="AH29" s="34">
        <f t="shared" si="10"/>
        <v>0</v>
      </c>
      <c r="AI29" s="71"/>
      <c r="AJ29" s="26"/>
      <c r="AK29" s="63"/>
      <c r="AL29" s="96">
        <f t="shared" si="11"/>
        <v>0</v>
      </c>
      <c r="AM29" s="71"/>
      <c r="AN29" s="26"/>
      <c r="AO29" s="26"/>
      <c r="AP29" s="26"/>
      <c r="AQ29" s="63"/>
      <c r="AR29" s="72">
        <f t="shared" si="5"/>
        <v>0</v>
      </c>
      <c r="AS29" s="62"/>
      <c r="AT29" s="28"/>
      <c r="AU29" s="34">
        <f t="shared" si="6"/>
        <v>0</v>
      </c>
      <c r="AV29" s="62"/>
      <c r="AW29" s="28"/>
      <c r="AX29" s="35">
        <f t="shared" si="7"/>
        <v>0</v>
      </c>
      <c r="AY29" s="61">
        <f t="shared" si="12"/>
        <v>0</v>
      </c>
      <c r="AZ29" s="62"/>
      <c r="BA29" s="28"/>
      <c r="BB29" s="34">
        <f t="shared" si="8"/>
        <v>0</v>
      </c>
      <c r="BC29" s="71"/>
      <c r="BD29" s="26"/>
      <c r="BE29" s="26"/>
      <c r="BF29" s="88"/>
      <c r="BG29" s="73">
        <f t="shared" si="13"/>
        <v>0</v>
      </c>
      <c r="BH29" s="63"/>
      <c r="BI29" s="28"/>
      <c r="BJ29" s="28"/>
      <c r="BK29" s="28"/>
      <c r="BL29" s="28"/>
      <c r="BM29" s="28"/>
      <c r="BN29" s="28"/>
      <c r="BO29" s="70"/>
      <c r="BP29" s="28"/>
      <c r="BQ29" s="28"/>
      <c r="BR29" s="70">
        <f t="shared" si="14"/>
        <v>0</v>
      </c>
      <c r="BS29" s="26">
        <f t="shared" si="15"/>
        <v>0</v>
      </c>
      <c r="BT29" s="27">
        <f t="shared" si="16"/>
        <v>0</v>
      </c>
      <c r="BU29" s="63"/>
      <c r="BV29" s="27"/>
      <c r="BW29" s="64"/>
      <c r="BX29" s="62"/>
      <c r="BY29" s="63"/>
      <c r="BZ29" s="97"/>
      <c r="CA29" s="62"/>
      <c r="CB29" s="63"/>
      <c r="CC29" s="97"/>
      <c r="CD29" s="62"/>
      <c r="CE29" s="63"/>
      <c r="CF29" s="97"/>
      <c r="CG29" s="62"/>
      <c r="CH29" s="63"/>
      <c r="CI29" s="97"/>
      <c r="CJ29" s="65"/>
      <c r="CK29" s="64"/>
    </row>
    <row r="30" spans="2:89" x14ac:dyDescent="0.25">
      <c r="B30" s="32">
        <v>18</v>
      </c>
      <c r="C30" s="45"/>
      <c r="D30" s="43"/>
      <c r="E30" s="20"/>
      <c r="F30" s="20"/>
      <c r="G30" s="21"/>
      <c r="H30" s="22"/>
      <c r="I30" s="62"/>
      <c r="J30" s="26"/>
      <c r="K30" s="26"/>
      <c r="L30" s="28"/>
      <c r="M30" s="28"/>
      <c r="N30" s="28"/>
      <c r="O30" s="28"/>
      <c r="P30" s="70">
        <f t="shared" si="0"/>
        <v>0</v>
      </c>
      <c r="Q30" s="26">
        <f t="shared" si="1"/>
        <v>0</v>
      </c>
      <c r="R30" s="27">
        <f t="shared" si="2"/>
        <v>0</v>
      </c>
      <c r="S30" s="62"/>
      <c r="T30" s="28"/>
      <c r="U30" s="34">
        <f t="shared" si="3"/>
        <v>0</v>
      </c>
      <c r="V30" s="62"/>
      <c r="W30" s="63"/>
      <c r="X30" s="26"/>
      <c r="Y30" s="28"/>
      <c r="Z30" s="34">
        <f t="shared" si="9"/>
        <v>0</v>
      </c>
      <c r="AA30" s="71"/>
      <c r="AB30" s="28"/>
      <c r="AC30" s="72">
        <f t="shared" si="4"/>
        <v>0</v>
      </c>
      <c r="AD30" s="62"/>
      <c r="AE30" s="63"/>
      <c r="AF30" s="26"/>
      <c r="AG30" s="28"/>
      <c r="AH30" s="34">
        <f t="shared" si="10"/>
        <v>0</v>
      </c>
      <c r="AI30" s="71"/>
      <c r="AJ30" s="26"/>
      <c r="AK30" s="63"/>
      <c r="AL30" s="96">
        <f t="shared" si="11"/>
        <v>0</v>
      </c>
      <c r="AM30" s="71"/>
      <c r="AN30" s="26"/>
      <c r="AO30" s="26"/>
      <c r="AP30" s="26"/>
      <c r="AQ30" s="63"/>
      <c r="AR30" s="72">
        <f t="shared" si="5"/>
        <v>0</v>
      </c>
      <c r="AS30" s="62"/>
      <c r="AT30" s="28"/>
      <c r="AU30" s="34">
        <f t="shared" si="6"/>
        <v>0</v>
      </c>
      <c r="AV30" s="62"/>
      <c r="AW30" s="28"/>
      <c r="AX30" s="35">
        <f t="shared" si="7"/>
        <v>0</v>
      </c>
      <c r="AY30" s="61">
        <f t="shared" si="12"/>
        <v>0</v>
      </c>
      <c r="AZ30" s="62"/>
      <c r="BA30" s="28"/>
      <c r="BB30" s="34">
        <f t="shared" si="8"/>
        <v>0</v>
      </c>
      <c r="BC30" s="71"/>
      <c r="BD30" s="26"/>
      <c r="BE30" s="26"/>
      <c r="BF30" s="88"/>
      <c r="BG30" s="73">
        <f t="shared" si="13"/>
        <v>0</v>
      </c>
      <c r="BH30" s="63"/>
      <c r="BI30" s="28"/>
      <c r="BJ30" s="28"/>
      <c r="BK30" s="28"/>
      <c r="BL30" s="28"/>
      <c r="BM30" s="28"/>
      <c r="BN30" s="28"/>
      <c r="BO30" s="70"/>
      <c r="BP30" s="28"/>
      <c r="BQ30" s="28"/>
      <c r="BR30" s="70">
        <f t="shared" si="14"/>
        <v>0</v>
      </c>
      <c r="BS30" s="26">
        <f t="shared" si="15"/>
        <v>0</v>
      </c>
      <c r="BT30" s="27">
        <f t="shared" si="16"/>
        <v>0</v>
      </c>
      <c r="BU30" s="63"/>
      <c r="BV30" s="27"/>
      <c r="BW30" s="64"/>
      <c r="BX30" s="62"/>
      <c r="BY30" s="63"/>
      <c r="BZ30" s="97"/>
      <c r="CA30" s="62"/>
      <c r="CB30" s="63"/>
      <c r="CC30" s="97"/>
      <c r="CD30" s="62"/>
      <c r="CE30" s="63"/>
      <c r="CF30" s="97"/>
      <c r="CG30" s="62"/>
      <c r="CH30" s="63"/>
      <c r="CI30" s="97"/>
      <c r="CJ30" s="65"/>
      <c r="CK30" s="64"/>
    </row>
    <row r="31" spans="2:89" x14ac:dyDescent="0.25">
      <c r="B31" s="32">
        <v>19</v>
      </c>
      <c r="C31" s="45"/>
      <c r="D31" s="43"/>
      <c r="E31" s="20"/>
      <c r="F31" s="20"/>
      <c r="G31" s="21"/>
      <c r="H31" s="22"/>
      <c r="I31" s="62"/>
      <c r="J31" s="26"/>
      <c r="K31" s="26"/>
      <c r="L31" s="28"/>
      <c r="M31" s="28"/>
      <c r="N31" s="28"/>
      <c r="O31" s="28"/>
      <c r="P31" s="70">
        <f t="shared" si="0"/>
        <v>0</v>
      </c>
      <c r="Q31" s="26">
        <f t="shared" si="1"/>
        <v>0</v>
      </c>
      <c r="R31" s="27">
        <f t="shared" si="2"/>
        <v>0</v>
      </c>
      <c r="S31" s="62"/>
      <c r="T31" s="28"/>
      <c r="U31" s="34">
        <f t="shared" si="3"/>
        <v>0</v>
      </c>
      <c r="V31" s="62"/>
      <c r="W31" s="63"/>
      <c r="X31" s="26"/>
      <c r="Y31" s="28"/>
      <c r="Z31" s="34">
        <f t="shared" si="9"/>
        <v>0</v>
      </c>
      <c r="AA31" s="71"/>
      <c r="AB31" s="28"/>
      <c r="AC31" s="72">
        <f t="shared" si="4"/>
        <v>0</v>
      </c>
      <c r="AD31" s="62"/>
      <c r="AE31" s="63"/>
      <c r="AF31" s="26"/>
      <c r="AG31" s="28"/>
      <c r="AH31" s="34">
        <f t="shared" si="10"/>
        <v>0</v>
      </c>
      <c r="AI31" s="71"/>
      <c r="AJ31" s="26"/>
      <c r="AK31" s="63"/>
      <c r="AL31" s="96">
        <f t="shared" si="11"/>
        <v>0</v>
      </c>
      <c r="AM31" s="71"/>
      <c r="AN31" s="26"/>
      <c r="AO31" s="26"/>
      <c r="AP31" s="26"/>
      <c r="AQ31" s="63"/>
      <c r="AR31" s="72">
        <f t="shared" si="5"/>
        <v>0</v>
      </c>
      <c r="AS31" s="62"/>
      <c r="AT31" s="28"/>
      <c r="AU31" s="34">
        <f t="shared" si="6"/>
        <v>0</v>
      </c>
      <c r="AV31" s="62"/>
      <c r="AW31" s="28"/>
      <c r="AX31" s="35">
        <f t="shared" si="7"/>
        <v>0</v>
      </c>
      <c r="AY31" s="61">
        <f t="shared" si="12"/>
        <v>0</v>
      </c>
      <c r="AZ31" s="62"/>
      <c r="BA31" s="28"/>
      <c r="BB31" s="34">
        <f t="shared" si="8"/>
        <v>0</v>
      </c>
      <c r="BC31" s="71"/>
      <c r="BD31" s="26"/>
      <c r="BE31" s="26"/>
      <c r="BF31" s="88"/>
      <c r="BG31" s="73">
        <f t="shared" si="13"/>
        <v>0</v>
      </c>
      <c r="BH31" s="63"/>
      <c r="BI31" s="28"/>
      <c r="BJ31" s="28"/>
      <c r="BK31" s="28"/>
      <c r="BL31" s="28"/>
      <c r="BM31" s="28"/>
      <c r="BN31" s="28"/>
      <c r="BO31" s="70"/>
      <c r="BP31" s="28"/>
      <c r="BQ31" s="28"/>
      <c r="BR31" s="70">
        <f t="shared" si="14"/>
        <v>0</v>
      </c>
      <c r="BS31" s="26">
        <f t="shared" si="15"/>
        <v>0</v>
      </c>
      <c r="BT31" s="27">
        <f t="shared" si="16"/>
        <v>0</v>
      </c>
      <c r="BU31" s="63"/>
      <c r="BV31" s="27"/>
      <c r="BW31" s="64"/>
      <c r="BX31" s="62"/>
      <c r="BY31" s="63"/>
      <c r="BZ31" s="97"/>
      <c r="CA31" s="62"/>
      <c r="CB31" s="63"/>
      <c r="CC31" s="97"/>
      <c r="CD31" s="62"/>
      <c r="CE31" s="63"/>
      <c r="CF31" s="97"/>
      <c r="CG31" s="62"/>
      <c r="CH31" s="63"/>
      <c r="CI31" s="97"/>
      <c r="CJ31" s="65"/>
      <c r="CK31" s="64"/>
    </row>
    <row r="32" spans="2:89" x14ac:dyDescent="0.25">
      <c r="B32" s="32">
        <v>20</v>
      </c>
      <c r="C32" s="45"/>
      <c r="D32" s="43"/>
      <c r="E32" s="20"/>
      <c r="F32" s="20"/>
      <c r="G32" s="21"/>
      <c r="H32" s="22"/>
      <c r="I32" s="62"/>
      <c r="J32" s="26"/>
      <c r="K32" s="26"/>
      <c r="L32" s="28"/>
      <c r="M32" s="28"/>
      <c r="N32" s="28"/>
      <c r="O32" s="28"/>
      <c r="P32" s="70">
        <f t="shared" si="0"/>
        <v>0</v>
      </c>
      <c r="Q32" s="26">
        <f t="shared" si="1"/>
        <v>0</v>
      </c>
      <c r="R32" s="27">
        <f t="shared" si="2"/>
        <v>0</v>
      </c>
      <c r="S32" s="62"/>
      <c r="T32" s="28"/>
      <c r="U32" s="34">
        <f t="shared" si="3"/>
        <v>0</v>
      </c>
      <c r="V32" s="62"/>
      <c r="W32" s="63"/>
      <c r="X32" s="26"/>
      <c r="Y32" s="28"/>
      <c r="Z32" s="34">
        <f t="shared" si="9"/>
        <v>0</v>
      </c>
      <c r="AA32" s="71"/>
      <c r="AB32" s="28"/>
      <c r="AC32" s="72">
        <f t="shared" si="4"/>
        <v>0</v>
      </c>
      <c r="AD32" s="62"/>
      <c r="AE32" s="63"/>
      <c r="AF32" s="26"/>
      <c r="AG32" s="28"/>
      <c r="AH32" s="34">
        <f t="shared" si="10"/>
        <v>0</v>
      </c>
      <c r="AI32" s="71"/>
      <c r="AJ32" s="26"/>
      <c r="AK32" s="63"/>
      <c r="AL32" s="96">
        <f t="shared" si="11"/>
        <v>0</v>
      </c>
      <c r="AM32" s="71"/>
      <c r="AN32" s="26"/>
      <c r="AO32" s="26"/>
      <c r="AP32" s="26"/>
      <c r="AQ32" s="63"/>
      <c r="AR32" s="72">
        <f t="shared" si="5"/>
        <v>0</v>
      </c>
      <c r="AS32" s="62"/>
      <c r="AT32" s="28"/>
      <c r="AU32" s="34">
        <f t="shared" si="6"/>
        <v>0</v>
      </c>
      <c r="AV32" s="62"/>
      <c r="AW32" s="28"/>
      <c r="AX32" s="35">
        <f t="shared" si="7"/>
        <v>0</v>
      </c>
      <c r="AY32" s="61">
        <f t="shared" si="12"/>
        <v>0</v>
      </c>
      <c r="AZ32" s="62"/>
      <c r="BA32" s="28"/>
      <c r="BB32" s="34">
        <f t="shared" si="8"/>
        <v>0</v>
      </c>
      <c r="BC32" s="71"/>
      <c r="BD32" s="26"/>
      <c r="BE32" s="26"/>
      <c r="BF32" s="88"/>
      <c r="BG32" s="73">
        <f t="shared" si="13"/>
        <v>0</v>
      </c>
      <c r="BH32" s="63"/>
      <c r="BI32" s="28"/>
      <c r="BJ32" s="28"/>
      <c r="BK32" s="28"/>
      <c r="BL32" s="28"/>
      <c r="BM32" s="28"/>
      <c r="BN32" s="28"/>
      <c r="BO32" s="70"/>
      <c r="BP32" s="28"/>
      <c r="BQ32" s="28"/>
      <c r="BR32" s="70">
        <f t="shared" si="14"/>
        <v>0</v>
      </c>
      <c r="BS32" s="26">
        <f t="shared" si="15"/>
        <v>0</v>
      </c>
      <c r="BT32" s="27">
        <f t="shared" si="16"/>
        <v>0</v>
      </c>
      <c r="BU32" s="63"/>
      <c r="BV32" s="27"/>
      <c r="BW32" s="64"/>
      <c r="BX32" s="62"/>
      <c r="BY32" s="63"/>
      <c r="BZ32" s="97"/>
      <c r="CA32" s="62"/>
      <c r="CB32" s="63"/>
      <c r="CC32" s="97"/>
      <c r="CD32" s="62"/>
      <c r="CE32" s="63"/>
      <c r="CF32" s="97"/>
      <c r="CG32" s="62"/>
      <c r="CH32" s="63"/>
      <c r="CI32" s="97"/>
      <c r="CJ32" s="65"/>
      <c r="CK32" s="64"/>
    </row>
    <row r="33" spans="1:89" x14ac:dyDescent="0.25">
      <c r="B33" s="32">
        <v>21</v>
      </c>
      <c r="C33" s="45"/>
      <c r="D33" s="43"/>
      <c r="E33" s="20"/>
      <c r="F33" s="20"/>
      <c r="G33" s="21"/>
      <c r="H33" s="22"/>
      <c r="I33" s="62"/>
      <c r="J33" s="26"/>
      <c r="K33" s="26"/>
      <c r="L33" s="28"/>
      <c r="M33" s="28"/>
      <c r="N33" s="28"/>
      <c r="O33" s="28"/>
      <c r="P33" s="70">
        <f t="shared" si="0"/>
        <v>0</v>
      </c>
      <c r="Q33" s="26">
        <f t="shared" si="1"/>
        <v>0</v>
      </c>
      <c r="R33" s="27">
        <f t="shared" si="2"/>
        <v>0</v>
      </c>
      <c r="S33" s="62"/>
      <c r="T33" s="28"/>
      <c r="U33" s="34">
        <f t="shared" si="3"/>
        <v>0</v>
      </c>
      <c r="V33" s="62"/>
      <c r="W33" s="63"/>
      <c r="X33" s="26"/>
      <c r="Y33" s="28"/>
      <c r="Z33" s="34">
        <f t="shared" si="9"/>
        <v>0</v>
      </c>
      <c r="AA33" s="71"/>
      <c r="AB33" s="28"/>
      <c r="AC33" s="72">
        <f t="shared" si="4"/>
        <v>0</v>
      </c>
      <c r="AD33" s="62"/>
      <c r="AE33" s="63"/>
      <c r="AF33" s="26"/>
      <c r="AG33" s="28"/>
      <c r="AH33" s="34">
        <f t="shared" si="10"/>
        <v>0</v>
      </c>
      <c r="AI33" s="71"/>
      <c r="AJ33" s="26"/>
      <c r="AK33" s="63"/>
      <c r="AL33" s="96">
        <f t="shared" si="11"/>
        <v>0</v>
      </c>
      <c r="AM33" s="71"/>
      <c r="AN33" s="26"/>
      <c r="AO33" s="26"/>
      <c r="AP33" s="26"/>
      <c r="AQ33" s="63"/>
      <c r="AR33" s="72">
        <f t="shared" si="5"/>
        <v>0</v>
      </c>
      <c r="AS33" s="62"/>
      <c r="AT33" s="28"/>
      <c r="AU33" s="34">
        <f t="shared" si="6"/>
        <v>0</v>
      </c>
      <c r="AV33" s="62"/>
      <c r="AW33" s="28"/>
      <c r="AX33" s="35">
        <f t="shared" si="7"/>
        <v>0</v>
      </c>
      <c r="AY33" s="61">
        <f t="shared" si="12"/>
        <v>0</v>
      </c>
      <c r="AZ33" s="62"/>
      <c r="BA33" s="28"/>
      <c r="BB33" s="34">
        <f t="shared" si="8"/>
        <v>0</v>
      </c>
      <c r="BC33" s="71"/>
      <c r="BD33" s="26"/>
      <c r="BE33" s="26"/>
      <c r="BF33" s="88"/>
      <c r="BG33" s="73">
        <f t="shared" si="13"/>
        <v>0</v>
      </c>
      <c r="BH33" s="63"/>
      <c r="BI33" s="28"/>
      <c r="BJ33" s="28"/>
      <c r="BK33" s="28"/>
      <c r="BL33" s="28"/>
      <c r="BM33" s="28"/>
      <c r="BN33" s="28"/>
      <c r="BO33" s="70"/>
      <c r="BP33" s="28"/>
      <c r="BQ33" s="28"/>
      <c r="BR33" s="70">
        <f t="shared" si="14"/>
        <v>0</v>
      </c>
      <c r="BS33" s="26">
        <f t="shared" si="15"/>
        <v>0</v>
      </c>
      <c r="BT33" s="27">
        <f t="shared" si="16"/>
        <v>0</v>
      </c>
      <c r="BU33" s="63"/>
      <c r="BV33" s="27"/>
      <c r="BW33" s="64"/>
      <c r="BX33" s="62"/>
      <c r="BY33" s="63"/>
      <c r="BZ33" s="97"/>
      <c r="CA33" s="62"/>
      <c r="CB33" s="63"/>
      <c r="CC33" s="97"/>
      <c r="CD33" s="62"/>
      <c r="CE33" s="63"/>
      <c r="CF33" s="97"/>
      <c r="CG33" s="62"/>
      <c r="CH33" s="63"/>
      <c r="CI33" s="97"/>
      <c r="CJ33" s="65"/>
      <c r="CK33" s="64"/>
    </row>
    <row r="34" spans="1:89" x14ac:dyDescent="0.25">
      <c r="B34" s="32">
        <v>22</v>
      </c>
      <c r="C34" s="45"/>
      <c r="D34" s="43"/>
      <c r="E34" s="20"/>
      <c r="F34" s="20"/>
      <c r="G34" s="21"/>
      <c r="H34" s="22"/>
      <c r="I34" s="62"/>
      <c r="J34" s="26"/>
      <c r="K34" s="26"/>
      <c r="L34" s="28"/>
      <c r="M34" s="28"/>
      <c r="N34" s="28"/>
      <c r="O34" s="28"/>
      <c r="P34" s="70">
        <f t="shared" si="0"/>
        <v>0</v>
      </c>
      <c r="Q34" s="26">
        <f t="shared" si="1"/>
        <v>0</v>
      </c>
      <c r="R34" s="27">
        <f t="shared" si="2"/>
        <v>0</v>
      </c>
      <c r="S34" s="62"/>
      <c r="T34" s="28"/>
      <c r="U34" s="34">
        <f t="shared" si="3"/>
        <v>0</v>
      </c>
      <c r="V34" s="62"/>
      <c r="W34" s="63"/>
      <c r="X34" s="26"/>
      <c r="Y34" s="28"/>
      <c r="Z34" s="34">
        <f t="shared" si="9"/>
        <v>0</v>
      </c>
      <c r="AA34" s="71"/>
      <c r="AB34" s="28"/>
      <c r="AC34" s="72">
        <f t="shared" si="4"/>
        <v>0</v>
      </c>
      <c r="AD34" s="62"/>
      <c r="AE34" s="63"/>
      <c r="AF34" s="26"/>
      <c r="AG34" s="28"/>
      <c r="AH34" s="34">
        <f t="shared" si="10"/>
        <v>0</v>
      </c>
      <c r="AI34" s="71"/>
      <c r="AJ34" s="26"/>
      <c r="AK34" s="63"/>
      <c r="AL34" s="96">
        <f t="shared" si="11"/>
        <v>0</v>
      </c>
      <c r="AM34" s="71"/>
      <c r="AN34" s="26"/>
      <c r="AO34" s="26"/>
      <c r="AP34" s="26"/>
      <c r="AQ34" s="63"/>
      <c r="AR34" s="72">
        <f t="shared" si="5"/>
        <v>0</v>
      </c>
      <c r="AS34" s="62"/>
      <c r="AT34" s="28"/>
      <c r="AU34" s="34">
        <f t="shared" si="6"/>
        <v>0</v>
      </c>
      <c r="AV34" s="62"/>
      <c r="AW34" s="28"/>
      <c r="AX34" s="35">
        <f t="shared" si="7"/>
        <v>0</v>
      </c>
      <c r="AY34" s="61">
        <f t="shared" si="12"/>
        <v>0</v>
      </c>
      <c r="AZ34" s="62"/>
      <c r="BA34" s="28"/>
      <c r="BB34" s="34">
        <f t="shared" si="8"/>
        <v>0</v>
      </c>
      <c r="BC34" s="71"/>
      <c r="BD34" s="26"/>
      <c r="BE34" s="26"/>
      <c r="BF34" s="88"/>
      <c r="BG34" s="73">
        <f t="shared" si="13"/>
        <v>0</v>
      </c>
      <c r="BH34" s="63"/>
      <c r="BI34" s="28"/>
      <c r="BJ34" s="28"/>
      <c r="BK34" s="28"/>
      <c r="BL34" s="28"/>
      <c r="BM34" s="28"/>
      <c r="BN34" s="28"/>
      <c r="BO34" s="70"/>
      <c r="BP34" s="28"/>
      <c r="BQ34" s="28"/>
      <c r="BR34" s="70">
        <f t="shared" si="14"/>
        <v>0</v>
      </c>
      <c r="BS34" s="26">
        <f t="shared" si="15"/>
        <v>0</v>
      </c>
      <c r="BT34" s="27">
        <f t="shared" si="16"/>
        <v>0</v>
      </c>
      <c r="BU34" s="63"/>
      <c r="BV34" s="27"/>
      <c r="BW34" s="64"/>
      <c r="BX34" s="62"/>
      <c r="BY34" s="63"/>
      <c r="BZ34" s="97"/>
      <c r="CA34" s="62"/>
      <c r="CB34" s="63"/>
      <c r="CC34" s="97"/>
      <c r="CD34" s="62"/>
      <c r="CE34" s="63"/>
      <c r="CF34" s="97"/>
      <c r="CG34" s="62"/>
      <c r="CH34" s="63"/>
      <c r="CI34" s="97"/>
      <c r="CJ34" s="65"/>
      <c r="CK34" s="64"/>
    </row>
    <row r="35" spans="1:89" x14ac:dyDescent="0.25">
      <c r="B35" s="32">
        <v>23</v>
      </c>
      <c r="C35" s="45"/>
      <c r="D35" s="43"/>
      <c r="E35" s="20"/>
      <c r="F35" s="20"/>
      <c r="G35" s="21"/>
      <c r="H35" s="22"/>
      <c r="I35" s="62"/>
      <c r="J35" s="26"/>
      <c r="K35" s="26"/>
      <c r="L35" s="28"/>
      <c r="M35" s="28"/>
      <c r="N35" s="28"/>
      <c r="O35" s="28"/>
      <c r="P35" s="70">
        <f t="shared" si="0"/>
        <v>0</v>
      </c>
      <c r="Q35" s="26">
        <f t="shared" si="1"/>
        <v>0</v>
      </c>
      <c r="R35" s="27">
        <f t="shared" si="2"/>
        <v>0</v>
      </c>
      <c r="S35" s="62"/>
      <c r="T35" s="28"/>
      <c r="U35" s="34">
        <f t="shared" si="3"/>
        <v>0</v>
      </c>
      <c r="V35" s="62"/>
      <c r="W35" s="63"/>
      <c r="X35" s="26"/>
      <c r="Y35" s="28"/>
      <c r="Z35" s="34">
        <f t="shared" si="9"/>
        <v>0</v>
      </c>
      <c r="AA35" s="71"/>
      <c r="AB35" s="28"/>
      <c r="AC35" s="72">
        <f t="shared" si="4"/>
        <v>0</v>
      </c>
      <c r="AD35" s="62"/>
      <c r="AE35" s="63"/>
      <c r="AF35" s="26"/>
      <c r="AG35" s="28"/>
      <c r="AH35" s="34">
        <f t="shared" si="10"/>
        <v>0</v>
      </c>
      <c r="AI35" s="71"/>
      <c r="AJ35" s="26"/>
      <c r="AK35" s="63"/>
      <c r="AL35" s="96">
        <f t="shared" si="11"/>
        <v>0</v>
      </c>
      <c r="AM35" s="71"/>
      <c r="AN35" s="26"/>
      <c r="AO35" s="26"/>
      <c r="AP35" s="26"/>
      <c r="AQ35" s="63"/>
      <c r="AR35" s="72">
        <f t="shared" si="5"/>
        <v>0</v>
      </c>
      <c r="AS35" s="62"/>
      <c r="AT35" s="28"/>
      <c r="AU35" s="34">
        <f t="shared" si="6"/>
        <v>0</v>
      </c>
      <c r="AV35" s="62"/>
      <c r="AW35" s="28"/>
      <c r="AX35" s="35">
        <f t="shared" si="7"/>
        <v>0</v>
      </c>
      <c r="AY35" s="61">
        <f t="shared" si="12"/>
        <v>0</v>
      </c>
      <c r="AZ35" s="62"/>
      <c r="BA35" s="28"/>
      <c r="BB35" s="34">
        <f t="shared" si="8"/>
        <v>0</v>
      </c>
      <c r="BC35" s="71"/>
      <c r="BD35" s="26"/>
      <c r="BE35" s="26"/>
      <c r="BF35" s="88"/>
      <c r="BG35" s="73">
        <f t="shared" si="13"/>
        <v>0</v>
      </c>
      <c r="BH35" s="63"/>
      <c r="BI35" s="28"/>
      <c r="BJ35" s="28"/>
      <c r="BK35" s="28"/>
      <c r="BL35" s="28"/>
      <c r="BM35" s="28"/>
      <c r="BN35" s="28"/>
      <c r="BO35" s="70"/>
      <c r="BP35" s="28"/>
      <c r="BQ35" s="28"/>
      <c r="BR35" s="70">
        <f t="shared" si="14"/>
        <v>0</v>
      </c>
      <c r="BS35" s="26">
        <f t="shared" si="15"/>
        <v>0</v>
      </c>
      <c r="BT35" s="27">
        <f t="shared" si="16"/>
        <v>0</v>
      </c>
      <c r="BU35" s="63"/>
      <c r="BV35" s="27"/>
      <c r="BW35" s="64"/>
      <c r="BX35" s="62"/>
      <c r="BY35" s="63"/>
      <c r="BZ35" s="97"/>
      <c r="CA35" s="62"/>
      <c r="CB35" s="63"/>
      <c r="CC35" s="97"/>
      <c r="CD35" s="62"/>
      <c r="CE35" s="63"/>
      <c r="CF35" s="97"/>
      <c r="CG35" s="62"/>
      <c r="CH35" s="63"/>
      <c r="CI35" s="97"/>
      <c r="CJ35" s="65"/>
      <c r="CK35" s="64"/>
    </row>
    <row r="36" spans="1:89" x14ac:dyDescent="0.25">
      <c r="B36" s="32">
        <v>24</v>
      </c>
      <c r="C36" s="45"/>
      <c r="D36" s="43"/>
      <c r="E36" s="20"/>
      <c r="F36" s="20"/>
      <c r="G36" s="21"/>
      <c r="H36" s="22"/>
      <c r="I36" s="62"/>
      <c r="J36" s="26"/>
      <c r="K36" s="26"/>
      <c r="L36" s="28"/>
      <c r="M36" s="28"/>
      <c r="N36" s="28"/>
      <c r="O36" s="28"/>
      <c r="P36" s="70">
        <f t="shared" si="0"/>
        <v>0</v>
      </c>
      <c r="Q36" s="26">
        <f t="shared" si="1"/>
        <v>0</v>
      </c>
      <c r="R36" s="27">
        <f t="shared" si="2"/>
        <v>0</v>
      </c>
      <c r="S36" s="62"/>
      <c r="T36" s="28"/>
      <c r="U36" s="34">
        <f t="shared" si="3"/>
        <v>0</v>
      </c>
      <c r="V36" s="62"/>
      <c r="W36" s="63"/>
      <c r="X36" s="26"/>
      <c r="Y36" s="28"/>
      <c r="Z36" s="34">
        <f t="shared" si="9"/>
        <v>0</v>
      </c>
      <c r="AA36" s="71"/>
      <c r="AB36" s="28"/>
      <c r="AC36" s="72">
        <f t="shared" si="4"/>
        <v>0</v>
      </c>
      <c r="AD36" s="62"/>
      <c r="AE36" s="63"/>
      <c r="AF36" s="26"/>
      <c r="AG36" s="28"/>
      <c r="AH36" s="34">
        <f t="shared" si="10"/>
        <v>0</v>
      </c>
      <c r="AI36" s="71"/>
      <c r="AJ36" s="26"/>
      <c r="AK36" s="63"/>
      <c r="AL36" s="96">
        <f t="shared" si="11"/>
        <v>0</v>
      </c>
      <c r="AM36" s="71"/>
      <c r="AN36" s="26"/>
      <c r="AO36" s="26"/>
      <c r="AP36" s="26"/>
      <c r="AQ36" s="63"/>
      <c r="AR36" s="72">
        <f t="shared" si="5"/>
        <v>0</v>
      </c>
      <c r="AS36" s="62"/>
      <c r="AT36" s="28"/>
      <c r="AU36" s="34">
        <f t="shared" si="6"/>
        <v>0</v>
      </c>
      <c r="AV36" s="62"/>
      <c r="AW36" s="28"/>
      <c r="AX36" s="35">
        <f t="shared" si="7"/>
        <v>0</v>
      </c>
      <c r="AY36" s="61">
        <f t="shared" si="12"/>
        <v>0</v>
      </c>
      <c r="AZ36" s="62"/>
      <c r="BA36" s="28"/>
      <c r="BB36" s="34">
        <f t="shared" si="8"/>
        <v>0</v>
      </c>
      <c r="BC36" s="71"/>
      <c r="BD36" s="26"/>
      <c r="BE36" s="26"/>
      <c r="BF36" s="88"/>
      <c r="BG36" s="73">
        <f t="shared" si="13"/>
        <v>0</v>
      </c>
      <c r="BH36" s="63"/>
      <c r="BI36" s="28"/>
      <c r="BJ36" s="28"/>
      <c r="BK36" s="28"/>
      <c r="BL36" s="28"/>
      <c r="BM36" s="28"/>
      <c r="BN36" s="28"/>
      <c r="BO36" s="70"/>
      <c r="BP36" s="28"/>
      <c r="BQ36" s="28"/>
      <c r="BR36" s="70">
        <f t="shared" si="14"/>
        <v>0</v>
      </c>
      <c r="BS36" s="26">
        <f t="shared" si="15"/>
        <v>0</v>
      </c>
      <c r="BT36" s="27">
        <f t="shared" si="16"/>
        <v>0</v>
      </c>
      <c r="BU36" s="63"/>
      <c r="BV36" s="27"/>
      <c r="BW36" s="64"/>
      <c r="BX36" s="62"/>
      <c r="BY36" s="63"/>
      <c r="BZ36" s="97"/>
      <c r="CA36" s="62"/>
      <c r="CB36" s="63"/>
      <c r="CC36" s="97"/>
      <c r="CD36" s="62"/>
      <c r="CE36" s="63"/>
      <c r="CF36" s="97"/>
      <c r="CG36" s="62"/>
      <c r="CH36" s="63"/>
      <c r="CI36" s="97"/>
      <c r="CJ36" s="65"/>
      <c r="CK36" s="64"/>
    </row>
    <row r="37" spans="1:89" x14ac:dyDescent="0.25">
      <c r="B37" s="32">
        <v>25</v>
      </c>
      <c r="C37" s="45"/>
      <c r="D37" s="43"/>
      <c r="E37" s="20"/>
      <c r="F37" s="20"/>
      <c r="G37" s="21"/>
      <c r="H37" s="22"/>
      <c r="I37" s="62"/>
      <c r="J37" s="26"/>
      <c r="K37" s="26"/>
      <c r="L37" s="28"/>
      <c r="M37" s="28"/>
      <c r="N37" s="28"/>
      <c r="O37" s="28"/>
      <c r="P37" s="70">
        <f t="shared" si="0"/>
        <v>0</v>
      </c>
      <c r="Q37" s="26">
        <f t="shared" si="1"/>
        <v>0</v>
      </c>
      <c r="R37" s="27">
        <f t="shared" si="2"/>
        <v>0</v>
      </c>
      <c r="S37" s="62"/>
      <c r="T37" s="28"/>
      <c r="U37" s="34">
        <f t="shared" si="3"/>
        <v>0</v>
      </c>
      <c r="V37" s="62"/>
      <c r="W37" s="63"/>
      <c r="X37" s="26"/>
      <c r="Y37" s="28"/>
      <c r="Z37" s="34">
        <f t="shared" si="9"/>
        <v>0</v>
      </c>
      <c r="AA37" s="71"/>
      <c r="AB37" s="28"/>
      <c r="AC37" s="72">
        <f t="shared" si="4"/>
        <v>0</v>
      </c>
      <c r="AD37" s="62"/>
      <c r="AE37" s="63"/>
      <c r="AF37" s="26"/>
      <c r="AG37" s="28"/>
      <c r="AH37" s="34">
        <f t="shared" si="10"/>
        <v>0</v>
      </c>
      <c r="AI37" s="71"/>
      <c r="AJ37" s="26"/>
      <c r="AK37" s="63"/>
      <c r="AL37" s="96">
        <f t="shared" si="11"/>
        <v>0</v>
      </c>
      <c r="AM37" s="71"/>
      <c r="AN37" s="26"/>
      <c r="AO37" s="26"/>
      <c r="AP37" s="26"/>
      <c r="AQ37" s="63"/>
      <c r="AR37" s="72">
        <f t="shared" si="5"/>
        <v>0</v>
      </c>
      <c r="AS37" s="62"/>
      <c r="AT37" s="28"/>
      <c r="AU37" s="34">
        <f t="shared" si="6"/>
        <v>0</v>
      </c>
      <c r="AV37" s="62"/>
      <c r="AW37" s="28"/>
      <c r="AX37" s="35">
        <f t="shared" si="7"/>
        <v>0</v>
      </c>
      <c r="AY37" s="61">
        <f t="shared" si="12"/>
        <v>0</v>
      </c>
      <c r="AZ37" s="62"/>
      <c r="BA37" s="28"/>
      <c r="BB37" s="34">
        <f t="shared" si="8"/>
        <v>0</v>
      </c>
      <c r="BC37" s="71"/>
      <c r="BD37" s="26"/>
      <c r="BE37" s="26"/>
      <c r="BF37" s="88"/>
      <c r="BG37" s="73">
        <f t="shared" si="13"/>
        <v>0</v>
      </c>
      <c r="BH37" s="63"/>
      <c r="BI37" s="28"/>
      <c r="BJ37" s="28"/>
      <c r="BK37" s="28"/>
      <c r="BL37" s="28"/>
      <c r="BM37" s="28"/>
      <c r="BN37" s="28"/>
      <c r="BO37" s="70"/>
      <c r="BP37" s="28"/>
      <c r="BQ37" s="28"/>
      <c r="BR37" s="70">
        <f t="shared" si="14"/>
        <v>0</v>
      </c>
      <c r="BS37" s="26">
        <f t="shared" si="15"/>
        <v>0</v>
      </c>
      <c r="BT37" s="27">
        <f t="shared" si="16"/>
        <v>0</v>
      </c>
      <c r="BU37" s="63"/>
      <c r="BV37" s="27"/>
      <c r="BW37" s="64"/>
      <c r="BX37" s="62"/>
      <c r="BY37" s="63"/>
      <c r="BZ37" s="97"/>
      <c r="CA37" s="62"/>
      <c r="CB37" s="63"/>
      <c r="CC37" s="97"/>
      <c r="CD37" s="62"/>
      <c r="CE37" s="63"/>
      <c r="CF37" s="97"/>
      <c r="CG37" s="62"/>
      <c r="CH37" s="63"/>
      <c r="CI37" s="97"/>
      <c r="CJ37" s="65"/>
      <c r="CK37" s="64"/>
    </row>
    <row r="38" spans="1:89" x14ac:dyDescent="0.25">
      <c r="B38" s="32">
        <v>26</v>
      </c>
      <c r="C38" s="45"/>
      <c r="D38" s="43"/>
      <c r="E38" s="20"/>
      <c r="F38" s="20"/>
      <c r="G38" s="21"/>
      <c r="H38" s="22"/>
      <c r="I38" s="62"/>
      <c r="J38" s="26"/>
      <c r="K38" s="26"/>
      <c r="L38" s="28"/>
      <c r="M38" s="28"/>
      <c r="N38" s="28"/>
      <c r="O38" s="28"/>
      <c r="P38" s="70">
        <f t="shared" si="0"/>
        <v>0</v>
      </c>
      <c r="Q38" s="26">
        <f t="shared" si="1"/>
        <v>0</v>
      </c>
      <c r="R38" s="27">
        <f t="shared" si="2"/>
        <v>0</v>
      </c>
      <c r="S38" s="62"/>
      <c r="T38" s="28"/>
      <c r="U38" s="34">
        <f t="shared" si="3"/>
        <v>0</v>
      </c>
      <c r="V38" s="62"/>
      <c r="W38" s="63"/>
      <c r="X38" s="26"/>
      <c r="Y38" s="28"/>
      <c r="Z38" s="34">
        <f t="shared" si="9"/>
        <v>0</v>
      </c>
      <c r="AA38" s="71"/>
      <c r="AB38" s="28"/>
      <c r="AC38" s="72">
        <f t="shared" si="4"/>
        <v>0</v>
      </c>
      <c r="AD38" s="62"/>
      <c r="AE38" s="63"/>
      <c r="AF38" s="26"/>
      <c r="AG38" s="28"/>
      <c r="AH38" s="34">
        <f t="shared" si="10"/>
        <v>0</v>
      </c>
      <c r="AI38" s="71"/>
      <c r="AJ38" s="26"/>
      <c r="AK38" s="63"/>
      <c r="AL38" s="96">
        <f t="shared" si="11"/>
        <v>0</v>
      </c>
      <c r="AM38" s="71"/>
      <c r="AN38" s="26"/>
      <c r="AO38" s="26"/>
      <c r="AP38" s="26"/>
      <c r="AQ38" s="63"/>
      <c r="AR38" s="72">
        <f t="shared" si="5"/>
        <v>0</v>
      </c>
      <c r="AS38" s="62"/>
      <c r="AT38" s="28"/>
      <c r="AU38" s="34">
        <f t="shared" si="6"/>
        <v>0</v>
      </c>
      <c r="AV38" s="62"/>
      <c r="AW38" s="28"/>
      <c r="AX38" s="35">
        <f t="shared" si="7"/>
        <v>0</v>
      </c>
      <c r="AY38" s="61">
        <f t="shared" si="12"/>
        <v>0</v>
      </c>
      <c r="AZ38" s="62"/>
      <c r="BA38" s="28"/>
      <c r="BB38" s="34">
        <f t="shared" si="8"/>
        <v>0</v>
      </c>
      <c r="BC38" s="71"/>
      <c r="BD38" s="26"/>
      <c r="BE38" s="26"/>
      <c r="BF38" s="88"/>
      <c r="BG38" s="73">
        <f t="shared" si="13"/>
        <v>0</v>
      </c>
      <c r="BH38" s="63"/>
      <c r="BI38" s="28"/>
      <c r="BJ38" s="28"/>
      <c r="BK38" s="28"/>
      <c r="BL38" s="28"/>
      <c r="BM38" s="28"/>
      <c r="BN38" s="28"/>
      <c r="BO38" s="70"/>
      <c r="BP38" s="28"/>
      <c r="BQ38" s="28"/>
      <c r="BR38" s="70">
        <f t="shared" si="14"/>
        <v>0</v>
      </c>
      <c r="BS38" s="26">
        <f t="shared" si="15"/>
        <v>0</v>
      </c>
      <c r="BT38" s="27">
        <f t="shared" si="16"/>
        <v>0</v>
      </c>
      <c r="BU38" s="63"/>
      <c r="BV38" s="27"/>
      <c r="BW38" s="64"/>
      <c r="BX38" s="62"/>
      <c r="BY38" s="63"/>
      <c r="BZ38" s="97"/>
      <c r="CA38" s="62"/>
      <c r="CB38" s="63"/>
      <c r="CC38" s="97"/>
      <c r="CD38" s="62"/>
      <c r="CE38" s="63"/>
      <c r="CF38" s="97"/>
      <c r="CG38" s="62"/>
      <c r="CH38" s="63"/>
      <c r="CI38" s="97"/>
      <c r="CJ38" s="65"/>
      <c r="CK38" s="64"/>
    </row>
    <row r="39" spans="1:89" x14ac:dyDescent="0.25">
      <c r="B39" s="32">
        <v>27</v>
      </c>
      <c r="C39" s="45"/>
      <c r="D39" s="43"/>
      <c r="E39" s="20"/>
      <c r="F39" s="20"/>
      <c r="G39" s="21"/>
      <c r="H39" s="22"/>
      <c r="I39" s="62"/>
      <c r="J39" s="26"/>
      <c r="K39" s="26"/>
      <c r="L39" s="28"/>
      <c r="M39" s="28"/>
      <c r="N39" s="28"/>
      <c r="O39" s="28"/>
      <c r="P39" s="70">
        <f t="shared" si="0"/>
        <v>0</v>
      </c>
      <c r="Q39" s="26">
        <f t="shared" si="1"/>
        <v>0</v>
      </c>
      <c r="R39" s="27">
        <f t="shared" si="2"/>
        <v>0</v>
      </c>
      <c r="S39" s="62"/>
      <c r="T39" s="28"/>
      <c r="U39" s="34">
        <f t="shared" si="3"/>
        <v>0</v>
      </c>
      <c r="V39" s="62"/>
      <c r="W39" s="63"/>
      <c r="X39" s="26"/>
      <c r="Y39" s="28"/>
      <c r="Z39" s="34">
        <f t="shared" si="9"/>
        <v>0</v>
      </c>
      <c r="AA39" s="71"/>
      <c r="AB39" s="28"/>
      <c r="AC39" s="72">
        <f t="shared" si="4"/>
        <v>0</v>
      </c>
      <c r="AD39" s="62"/>
      <c r="AE39" s="63"/>
      <c r="AF39" s="26"/>
      <c r="AG39" s="28"/>
      <c r="AH39" s="34">
        <f t="shared" si="10"/>
        <v>0</v>
      </c>
      <c r="AI39" s="71"/>
      <c r="AJ39" s="26"/>
      <c r="AK39" s="63"/>
      <c r="AL39" s="96">
        <f t="shared" si="11"/>
        <v>0</v>
      </c>
      <c r="AM39" s="71"/>
      <c r="AN39" s="26"/>
      <c r="AO39" s="26"/>
      <c r="AP39" s="26"/>
      <c r="AQ39" s="63"/>
      <c r="AR39" s="72">
        <f t="shared" si="5"/>
        <v>0</v>
      </c>
      <c r="AS39" s="62"/>
      <c r="AT39" s="28"/>
      <c r="AU39" s="34">
        <f t="shared" si="6"/>
        <v>0</v>
      </c>
      <c r="AV39" s="62"/>
      <c r="AW39" s="28"/>
      <c r="AX39" s="35">
        <f t="shared" si="7"/>
        <v>0</v>
      </c>
      <c r="AY39" s="61">
        <f t="shared" si="12"/>
        <v>0</v>
      </c>
      <c r="AZ39" s="62"/>
      <c r="BA39" s="28"/>
      <c r="BB39" s="34">
        <f t="shared" si="8"/>
        <v>0</v>
      </c>
      <c r="BC39" s="71"/>
      <c r="BD39" s="26"/>
      <c r="BE39" s="26"/>
      <c r="BF39" s="88"/>
      <c r="BG39" s="73">
        <f t="shared" si="13"/>
        <v>0</v>
      </c>
      <c r="BH39" s="63"/>
      <c r="BI39" s="28"/>
      <c r="BJ39" s="28"/>
      <c r="BK39" s="28"/>
      <c r="BL39" s="28"/>
      <c r="BM39" s="28"/>
      <c r="BN39" s="28"/>
      <c r="BO39" s="70"/>
      <c r="BP39" s="28"/>
      <c r="BQ39" s="28"/>
      <c r="BR39" s="70">
        <f t="shared" si="14"/>
        <v>0</v>
      </c>
      <c r="BS39" s="26">
        <f t="shared" si="15"/>
        <v>0</v>
      </c>
      <c r="BT39" s="27">
        <f t="shared" si="16"/>
        <v>0</v>
      </c>
      <c r="BU39" s="63"/>
      <c r="BV39" s="27"/>
      <c r="BW39" s="64"/>
      <c r="BX39" s="62"/>
      <c r="BY39" s="63"/>
      <c r="BZ39" s="97"/>
      <c r="CA39" s="62"/>
      <c r="CB39" s="63"/>
      <c r="CC39" s="97"/>
      <c r="CD39" s="62"/>
      <c r="CE39" s="63"/>
      <c r="CF39" s="97"/>
      <c r="CG39" s="62"/>
      <c r="CH39" s="63"/>
      <c r="CI39" s="97"/>
      <c r="CJ39" s="65"/>
      <c r="CK39" s="64"/>
    </row>
    <row r="40" spans="1:89" x14ac:dyDescent="0.25">
      <c r="B40" s="32">
        <v>28</v>
      </c>
      <c r="C40" s="45"/>
      <c r="D40" s="43"/>
      <c r="E40" s="20"/>
      <c r="F40" s="20"/>
      <c r="G40" s="21"/>
      <c r="H40" s="22"/>
      <c r="I40" s="62"/>
      <c r="J40" s="26"/>
      <c r="K40" s="26"/>
      <c r="L40" s="28"/>
      <c r="M40" s="28"/>
      <c r="N40" s="28"/>
      <c r="O40" s="28"/>
      <c r="P40" s="70">
        <f t="shared" si="0"/>
        <v>0</v>
      </c>
      <c r="Q40" s="26">
        <f t="shared" si="1"/>
        <v>0</v>
      </c>
      <c r="R40" s="27">
        <f t="shared" si="2"/>
        <v>0</v>
      </c>
      <c r="S40" s="62"/>
      <c r="T40" s="28"/>
      <c r="U40" s="34">
        <f t="shared" si="3"/>
        <v>0</v>
      </c>
      <c r="V40" s="62"/>
      <c r="W40" s="63"/>
      <c r="X40" s="26"/>
      <c r="Y40" s="28"/>
      <c r="Z40" s="34">
        <f t="shared" si="9"/>
        <v>0</v>
      </c>
      <c r="AA40" s="71"/>
      <c r="AB40" s="28"/>
      <c r="AC40" s="72">
        <f t="shared" si="4"/>
        <v>0</v>
      </c>
      <c r="AD40" s="62"/>
      <c r="AE40" s="63"/>
      <c r="AF40" s="26"/>
      <c r="AG40" s="28"/>
      <c r="AH40" s="34">
        <f t="shared" si="10"/>
        <v>0</v>
      </c>
      <c r="AI40" s="71"/>
      <c r="AJ40" s="26"/>
      <c r="AK40" s="63"/>
      <c r="AL40" s="96">
        <f t="shared" si="11"/>
        <v>0</v>
      </c>
      <c r="AM40" s="71"/>
      <c r="AN40" s="26"/>
      <c r="AO40" s="26"/>
      <c r="AP40" s="26"/>
      <c r="AQ40" s="63"/>
      <c r="AR40" s="72">
        <f t="shared" si="5"/>
        <v>0</v>
      </c>
      <c r="AS40" s="62"/>
      <c r="AT40" s="28"/>
      <c r="AU40" s="34">
        <f t="shared" si="6"/>
        <v>0</v>
      </c>
      <c r="AV40" s="62"/>
      <c r="AW40" s="28"/>
      <c r="AX40" s="35">
        <f t="shared" si="7"/>
        <v>0</v>
      </c>
      <c r="AY40" s="61">
        <f t="shared" si="12"/>
        <v>0</v>
      </c>
      <c r="AZ40" s="62"/>
      <c r="BA40" s="28"/>
      <c r="BB40" s="34">
        <f t="shared" si="8"/>
        <v>0</v>
      </c>
      <c r="BC40" s="71"/>
      <c r="BD40" s="26"/>
      <c r="BE40" s="26"/>
      <c r="BF40" s="88"/>
      <c r="BG40" s="73">
        <f t="shared" si="13"/>
        <v>0</v>
      </c>
      <c r="BH40" s="63"/>
      <c r="BI40" s="28"/>
      <c r="BJ40" s="28"/>
      <c r="BK40" s="28"/>
      <c r="BL40" s="28"/>
      <c r="BM40" s="28"/>
      <c r="BN40" s="28"/>
      <c r="BO40" s="70"/>
      <c r="BP40" s="28"/>
      <c r="BQ40" s="28"/>
      <c r="BR40" s="70">
        <f t="shared" si="14"/>
        <v>0</v>
      </c>
      <c r="BS40" s="26">
        <f t="shared" si="15"/>
        <v>0</v>
      </c>
      <c r="BT40" s="27">
        <f t="shared" si="16"/>
        <v>0</v>
      </c>
      <c r="BU40" s="63"/>
      <c r="BV40" s="27"/>
      <c r="BW40" s="64"/>
      <c r="BX40" s="62"/>
      <c r="BY40" s="63"/>
      <c r="BZ40" s="97"/>
      <c r="CA40" s="62"/>
      <c r="CB40" s="63"/>
      <c r="CC40" s="97"/>
      <c r="CD40" s="62"/>
      <c r="CE40" s="63"/>
      <c r="CF40" s="97"/>
      <c r="CG40" s="62"/>
      <c r="CH40" s="63"/>
      <c r="CI40" s="97"/>
      <c r="CJ40" s="65"/>
      <c r="CK40" s="64"/>
    </row>
    <row r="41" spans="1:89" x14ac:dyDescent="0.25">
      <c r="B41" s="32">
        <v>29</v>
      </c>
      <c r="C41" s="45"/>
      <c r="D41" s="43"/>
      <c r="E41" s="20"/>
      <c r="F41" s="20"/>
      <c r="G41" s="21"/>
      <c r="H41" s="22"/>
      <c r="I41" s="62"/>
      <c r="J41" s="26"/>
      <c r="K41" s="26"/>
      <c r="L41" s="28"/>
      <c r="M41" s="28"/>
      <c r="N41" s="28"/>
      <c r="O41" s="28"/>
      <c r="P41" s="70">
        <f t="shared" si="0"/>
        <v>0</v>
      </c>
      <c r="Q41" s="26">
        <f t="shared" si="1"/>
        <v>0</v>
      </c>
      <c r="R41" s="27">
        <f t="shared" si="2"/>
        <v>0</v>
      </c>
      <c r="S41" s="62"/>
      <c r="T41" s="28"/>
      <c r="U41" s="34">
        <f t="shared" si="3"/>
        <v>0</v>
      </c>
      <c r="V41" s="62"/>
      <c r="W41" s="63"/>
      <c r="X41" s="26"/>
      <c r="Y41" s="28"/>
      <c r="Z41" s="34">
        <f t="shared" si="9"/>
        <v>0</v>
      </c>
      <c r="AA41" s="71"/>
      <c r="AB41" s="28"/>
      <c r="AC41" s="72">
        <f t="shared" si="4"/>
        <v>0</v>
      </c>
      <c r="AD41" s="62"/>
      <c r="AE41" s="63"/>
      <c r="AF41" s="26"/>
      <c r="AG41" s="28"/>
      <c r="AH41" s="34">
        <f t="shared" si="10"/>
        <v>0</v>
      </c>
      <c r="AI41" s="71"/>
      <c r="AJ41" s="26"/>
      <c r="AK41" s="63"/>
      <c r="AL41" s="96">
        <f t="shared" si="11"/>
        <v>0</v>
      </c>
      <c r="AM41" s="71"/>
      <c r="AN41" s="26"/>
      <c r="AO41" s="26"/>
      <c r="AP41" s="26"/>
      <c r="AQ41" s="63"/>
      <c r="AR41" s="72">
        <f t="shared" si="5"/>
        <v>0</v>
      </c>
      <c r="AS41" s="62"/>
      <c r="AT41" s="28"/>
      <c r="AU41" s="34">
        <f t="shared" si="6"/>
        <v>0</v>
      </c>
      <c r="AV41" s="62"/>
      <c r="AW41" s="28"/>
      <c r="AX41" s="35">
        <f t="shared" si="7"/>
        <v>0</v>
      </c>
      <c r="AY41" s="61">
        <f t="shared" si="12"/>
        <v>0</v>
      </c>
      <c r="AZ41" s="62"/>
      <c r="BA41" s="28"/>
      <c r="BB41" s="34">
        <f t="shared" si="8"/>
        <v>0</v>
      </c>
      <c r="BC41" s="71"/>
      <c r="BD41" s="26"/>
      <c r="BE41" s="26"/>
      <c r="BF41" s="88"/>
      <c r="BG41" s="73">
        <f t="shared" si="13"/>
        <v>0</v>
      </c>
      <c r="BH41" s="63"/>
      <c r="BI41" s="28"/>
      <c r="BJ41" s="28"/>
      <c r="BK41" s="28"/>
      <c r="BL41" s="28"/>
      <c r="BM41" s="28"/>
      <c r="BN41" s="28"/>
      <c r="BO41" s="70"/>
      <c r="BP41" s="28"/>
      <c r="BQ41" s="28"/>
      <c r="BR41" s="70">
        <f t="shared" si="14"/>
        <v>0</v>
      </c>
      <c r="BS41" s="26">
        <f t="shared" si="15"/>
        <v>0</v>
      </c>
      <c r="BT41" s="27">
        <f t="shared" si="16"/>
        <v>0</v>
      </c>
      <c r="BU41" s="63"/>
      <c r="BV41" s="27"/>
      <c r="BW41" s="64"/>
      <c r="BX41" s="62"/>
      <c r="BY41" s="63"/>
      <c r="BZ41" s="97"/>
      <c r="CA41" s="62"/>
      <c r="CB41" s="63"/>
      <c r="CC41" s="97"/>
      <c r="CD41" s="62"/>
      <c r="CE41" s="63"/>
      <c r="CF41" s="97"/>
      <c r="CG41" s="62"/>
      <c r="CH41" s="63"/>
      <c r="CI41" s="97"/>
      <c r="CJ41" s="65"/>
      <c r="CK41" s="64"/>
    </row>
    <row r="42" spans="1:89" x14ac:dyDescent="0.25">
      <c r="B42" s="32">
        <v>30</v>
      </c>
      <c r="C42" s="45"/>
      <c r="D42" s="43"/>
      <c r="E42" s="20"/>
      <c r="F42" s="20"/>
      <c r="G42" s="21"/>
      <c r="H42" s="22"/>
      <c r="I42" s="62"/>
      <c r="J42" s="26"/>
      <c r="K42" s="26"/>
      <c r="L42" s="28"/>
      <c r="M42" s="28"/>
      <c r="N42" s="28"/>
      <c r="O42" s="28"/>
      <c r="P42" s="70">
        <f t="shared" si="0"/>
        <v>0</v>
      </c>
      <c r="Q42" s="26">
        <f t="shared" si="1"/>
        <v>0</v>
      </c>
      <c r="R42" s="27">
        <f t="shared" si="2"/>
        <v>0</v>
      </c>
      <c r="S42" s="62"/>
      <c r="T42" s="28"/>
      <c r="U42" s="34">
        <f t="shared" si="3"/>
        <v>0</v>
      </c>
      <c r="V42" s="62"/>
      <c r="W42" s="63"/>
      <c r="X42" s="26"/>
      <c r="Y42" s="28"/>
      <c r="Z42" s="34">
        <f t="shared" si="9"/>
        <v>0</v>
      </c>
      <c r="AA42" s="71"/>
      <c r="AB42" s="28"/>
      <c r="AC42" s="72">
        <f t="shared" si="4"/>
        <v>0</v>
      </c>
      <c r="AD42" s="62"/>
      <c r="AE42" s="63"/>
      <c r="AF42" s="26"/>
      <c r="AG42" s="28"/>
      <c r="AH42" s="34">
        <f t="shared" si="10"/>
        <v>0</v>
      </c>
      <c r="AI42" s="71"/>
      <c r="AJ42" s="26"/>
      <c r="AK42" s="63"/>
      <c r="AL42" s="96">
        <f t="shared" si="11"/>
        <v>0</v>
      </c>
      <c r="AM42" s="71"/>
      <c r="AN42" s="26"/>
      <c r="AO42" s="26"/>
      <c r="AP42" s="26"/>
      <c r="AQ42" s="63"/>
      <c r="AR42" s="72">
        <f t="shared" si="5"/>
        <v>0</v>
      </c>
      <c r="AS42" s="62"/>
      <c r="AT42" s="28"/>
      <c r="AU42" s="34">
        <f t="shared" si="6"/>
        <v>0</v>
      </c>
      <c r="AV42" s="62"/>
      <c r="AW42" s="28"/>
      <c r="AX42" s="35">
        <f t="shared" si="7"/>
        <v>0</v>
      </c>
      <c r="AY42" s="61">
        <f t="shared" si="12"/>
        <v>0</v>
      </c>
      <c r="AZ42" s="62"/>
      <c r="BA42" s="28"/>
      <c r="BB42" s="34">
        <f t="shared" si="8"/>
        <v>0</v>
      </c>
      <c r="BC42" s="71"/>
      <c r="BD42" s="26"/>
      <c r="BE42" s="26"/>
      <c r="BF42" s="88"/>
      <c r="BG42" s="73">
        <f t="shared" si="13"/>
        <v>0</v>
      </c>
      <c r="BH42" s="63"/>
      <c r="BI42" s="28"/>
      <c r="BJ42" s="28"/>
      <c r="BK42" s="28"/>
      <c r="BL42" s="28"/>
      <c r="BM42" s="28"/>
      <c r="BN42" s="28"/>
      <c r="BO42" s="70"/>
      <c r="BP42" s="28"/>
      <c r="BQ42" s="28"/>
      <c r="BR42" s="70">
        <f t="shared" si="14"/>
        <v>0</v>
      </c>
      <c r="BS42" s="26">
        <f t="shared" si="15"/>
        <v>0</v>
      </c>
      <c r="BT42" s="27">
        <f t="shared" si="16"/>
        <v>0</v>
      </c>
      <c r="BU42" s="63"/>
      <c r="BV42" s="27"/>
      <c r="BW42" s="64"/>
      <c r="BX42" s="62"/>
      <c r="BY42" s="63"/>
      <c r="BZ42" s="97"/>
      <c r="CA42" s="62"/>
      <c r="CB42" s="63"/>
      <c r="CC42" s="97"/>
      <c r="CD42" s="62"/>
      <c r="CE42" s="63"/>
      <c r="CF42" s="97"/>
      <c r="CG42" s="62"/>
      <c r="CH42" s="63"/>
      <c r="CI42" s="97"/>
      <c r="CJ42" s="65"/>
      <c r="CK42" s="64"/>
    </row>
    <row r="43" spans="1:89" x14ac:dyDescent="0.25">
      <c r="B43" s="32">
        <v>31</v>
      </c>
      <c r="C43" s="45"/>
      <c r="D43" s="43"/>
      <c r="E43" s="20"/>
      <c r="F43" s="20"/>
      <c r="G43" s="21"/>
      <c r="H43" s="22"/>
      <c r="I43" s="62"/>
      <c r="J43" s="26"/>
      <c r="K43" s="26"/>
      <c r="L43" s="28"/>
      <c r="M43" s="28"/>
      <c r="N43" s="28"/>
      <c r="O43" s="28"/>
      <c r="P43" s="70">
        <f t="shared" si="0"/>
        <v>0</v>
      </c>
      <c r="Q43" s="26">
        <f t="shared" si="1"/>
        <v>0</v>
      </c>
      <c r="R43" s="27">
        <f t="shared" si="2"/>
        <v>0</v>
      </c>
      <c r="S43" s="62"/>
      <c r="T43" s="28"/>
      <c r="U43" s="34">
        <f t="shared" si="3"/>
        <v>0</v>
      </c>
      <c r="V43" s="62"/>
      <c r="W43" s="63"/>
      <c r="X43" s="26"/>
      <c r="Y43" s="28"/>
      <c r="Z43" s="34">
        <f t="shared" si="9"/>
        <v>0</v>
      </c>
      <c r="AA43" s="71"/>
      <c r="AB43" s="28"/>
      <c r="AC43" s="72">
        <f t="shared" si="4"/>
        <v>0</v>
      </c>
      <c r="AD43" s="62"/>
      <c r="AE43" s="63"/>
      <c r="AF43" s="26"/>
      <c r="AG43" s="28"/>
      <c r="AH43" s="34">
        <f t="shared" si="10"/>
        <v>0</v>
      </c>
      <c r="AI43" s="71"/>
      <c r="AJ43" s="26"/>
      <c r="AK43" s="63"/>
      <c r="AL43" s="96">
        <f t="shared" si="11"/>
        <v>0</v>
      </c>
      <c r="AM43" s="71"/>
      <c r="AN43" s="26"/>
      <c r="AO43" s="26"/>
      <c r="AP43" s="26"/>
      <c r="AQ43" s="63"/>
      <c r="AR43" s="72">
        <f t="shared" si="5"/>
        <v>0</v>
      </c>
      <c r="AS43" s="62"/>
      <c r="AT43" s="28"/>
      <c r="AU43" s="34">
        <f t="shared" si="6"/>
        <v>0</v>
      </c>
      <c r="AV43" s="62"/>
      <c r="AW43" s="28"/>
      <c r="AX43" s="35">
        <f t="shared" si="7"/>
        <v>0</v>
      </c>
      <c r="AY43" s="61">
        <f t="shared" si="12"/>
        <v>0</v>
      </c>
      <c r="AZ43" s="62"/>
      <c r="BA43" s="28"/>
      <c r="BB43" s="34">
        <f t="shared" si="8"/>
        <v>0</v>
      </c>
      <c r="BC43" s="71"/>
      <c r="BD43" s="26"/>
      <c r="BE43" s="26"/>
      <c r="BF43" s="88"/>
      <c r="BG43" s="73">
        <f t="shared" si="13"/>
        <v>0</v>
      </c>
      <c r="BH43" s="63"/>
      <c r="BI43" s="28"/>
      <c r="BJ43" s="28"/>
      <c r="BK43" s="28"/>
      <c r="BL43" s="28"/>
      <c r="BM43" s="28"/>
      <c r="BN43" s="28"/>
      <c r="BO43" s="70"/>
      <c r="BP43" s="28"/>
      <c r="BQ43" s="28"/>
      <c r="BR43" s="70">
        <f t="shared" si="14"/>
        <v>0</v>
      </c>
      <c r="BS43" s="26">
        <f t="shared" si="15"/>
        <v>0</v>
      </c>
      <c r="BT43" s="27">
        <f t="shared" si="16"/>
        <v>0</v>
      </c>
      <c r="BU43" s="63"/>
      <c r="BV43" s="27"/>
      <c r="BW43" s="64"/>
      <c r="BX43" s="62"/>
      <c r="BY43" s="63"/>
      <c r="BZ43" s="97"/>
      <c r="CA43" s="62"/>
      <c r="CB43" s="63"/>
      <c r="CC43" s="97"/>
      <c r="CD43" s="62"/>
      <c r="CE43" s="63"/>
      <c r="CF43" s="97"/>
      <c r="CG43" s="62"/>
      <c r="CH43" s="63"/>
      <c r="CI43" s="97"/>
      <c r="CJ43" s="65"/>
      <c r="CK43" s="64"/>
    </row>
    <row r="44" spans="1:89" x14ac:dyDescent="0.25">
      <c r="B44" s="32">
        <v>32</v>
      </c>
      <c r="C44" s="45"/>
      <c r="D44" s="43"/>
      <c r="E44" s="20"/>
      <c r="F44" s="20"/>
      <c r="G44" s="21"/>
      <c r="H44" s="22"/>
      <c r="I44" s="62"/>
      <c r="J44" s="26"/>
      <c r="K44" s="26"/>
      <c r="L44" s="28"/>
      <c r="M44" s="28"/>
      <c r="N44" s="28"/>
      <c r="O44" s="28"/>
      <c r="P44" s="70">
        <f t="shared" si="0"/>
        <v>0</v>
      </c>
      <c r="Q44" s="26">
        <f t="shared" si="1"/>
        <v>0</v>
      </c>
      <c r="R44" s="27">
        <f t="shared" si="2"/>
        <v>0</v>
      </c>
      <c r="S44" s="62"/>
      <c r="T44" s="28"/>
      <c r="U44" s="34">
        <f t="shared" si="3"/>
        <v>0</v>
      </c>
      <c r="V44" s="62"/>
      <c r="W44" s="63"/>
      <c r="X44" s="26"/>
      <c r="Y44" s="28"/>
      <c r="Z44" s="34">
        <f t="shared" si="9"/>
        <v>0</v>
      </c>
      <c r="AA44" s="71"/>
      <c r="AB44" s="28"/>
      <c r="AC44" s="72">
        <f t="shared" si="4"/>
        <v>0</v>
      </c>
      <c r="AD44" s="62"/>
      <c r="AE44" s="63"/>
      <c r="AF44" s="26"/>
      <c r="AG44" s="28"/>
      <c r="AH44" s="34">
        <f t="shared" si="10"/>
        <v>0</v>
      </c>
      <c r="AI44" s="71"/>
      <c r="AJ44" s="26"/>
      <c r="AK44" s="63"/>
      <c r="AL44" s="96">
        <f t="shared" si="11"/>
        <v>0</v>
      </c>
      <c r="AM44" s="71"/>
      <c r="AN44" s="26"/>
      <c r="AO44" s="26"/>
      <c r="AP44" s="26"/>
      <c r="AQ44" s="63"/>
      <c r="AR44" s="72">
        <f t="shared" si="5"/>
        <v>0</v>
      </c>
      <c r="AS44" s="62"/>
      <c r="AT44" s="28"/>
      <c r="AU44" s="34">
        <f t="shared" si="6"/>
        <v>0</v>
      </c>
      <c r="AV44" s="62"/>
      <c r="AW44" s="28"/>
      <c r="AX44" s="35">
        <f t="shared" si="7"/>
        <v>0</v>
      </c>
      <c r="AY44" s="61">
        <f t="shared" si="12"/>
        <v>0</v>
      </c>
      <c r="AZ44" s="62"/>
      <c r="BA44" s="28"/>
      <c r="BB44" s="34">
        <f t="shared" si="8"/>
        <v>0</v>
      </c>
      <c r="BC44" s="71"/>
      <c r="BD44" s="26"/>
      <c r="BE44" s="26"/>
      <c r="BF44" s="88"/>
      <c r="BG44" s="73">
        <f t="shared" si="13"/>
        <v>0</v>
      </c>
      <c r="BH44" s="63"/>
      <c r="BI44" s="28"/>
      <c r="BJ44" s="28"/>
      <c r="BK44" s="28"/>
      <c r="BL44" s="28"/>
      <c r="BM44" s="28"/>
      <c r="BN44" s="28"/>
      <c r="BO44" s="70"/>
      <c r="BP44" s="28"/>
      <c r="BQ44" s="28"/>
      <c r="BR44" s="70">
        <f t="shared" si="14"/>
        <v>0</v>
      </c>
      <c r="BS44" s="26">
        <f t="shared" si="15"/>
        <v>0</v>
      </c>
      <c r="BT44" s="27">
        <f t="shared" si="16"/>
        <v>0</v>
      </c>
      <c r="BU44" s="63"/>
      <c r="BV44" s="27"/>
      <c r="BW44" s="64"/>
      <c r="BX44" s="62"/>
      <c r="BY44" s="63"/>
      <c r="BZ44" s="97"/>
      <c r="CA44" s="62"/>
      <c r="CB44" s="63"/>
      <c r="CC44" s="97"/>
      <c r="CD44" s="62"/>
      <c r="CE44" s="63"/>
      <c r="CF44" s="97"/>
      <c r="CG44" s="62"/>
      <c r="CH44" s="63"/>
      <c r="CI44" s="97"/>
      <c r="CJ44" s="65"/>
      <c r="CK44" s="64"/>
    </row>
    <row r="48" spans="1:89" x14ac:dyDescent="0.25">
      <c r="A48" s="98"/>
      <c r="C48" s="99"/>
      <c r="D48" s="99"/>
      <c r="E48" s="99"/>
      <c r="F48" s="99"/>
      <c r="G48" s="99"/>
      <c r="M48" s="100"/>
      <c r="O48" s="100"/>
      <c r="X48" s="100"/>
      <c r="AA48" s="100"/>
      <c r="AM48" s="100"/>
      <c r="AY48" s="1"/>
      <c r="CI48" s="25"/>
      <c r="CJ48" s="25"/>
    </row>
    <row r="49" spans="1:88" x14ac:dyDescent="0.25">
      <c r="A49" s="98"/>
      <c r="B49" s="101"/>
      <c r="D49" s="102"/>
      <c r="G49" t="s">
        <v>65</v>
      </c>
      <c r="M49" s="100"/>
      <c r="O49" s="103" t="e">
        <f>D49/D55</f>
        <v>#DIV/0!</v>
      </c>
      <c r="P49" s="120" t="e">
        <f>O49+O50</f>
        <v>#DIV/0!</v>
      </c>
      <c r="X49" s="100"/>
      <c r="AA49" s="100"/>
      <c r="AM49" s="100"/>
      <c r="AY49" s="1"/>
      <c r="CI49" s="25"/>
      <c r="CJ49" s="25"/>
    </row>
    <row r="50" spans="1:88" x14ac:dyDescent="0.25">
      <c r="A50" s="98"/>
      <c r="B50" s="104"/>
      <c r="D50" s="102"/>
      <c r="G50" t="s">
        <v>66</v>
      </c>
      <c r="M50" s="100"/>
      <c r="O50" s="103" t="e">
        <f>D50/D55</f>
        <v>#DIV/0!</v>
      </c>
      <c r="P50" s="120"/>
      <c r="X50" s="100"/>
      <c r="AA50" s="100"/>
      <c r="AM50" s="100"/>
      <c r="AY50" s="1"/>
      <c r="CI50" s="25"/>
      <c r="CJ50" s="25"/>
    </row>
    <row r="51" spans="1:88" x14ac:dyDescent="0.25">
      <c r="A51" s="98"/>
      <c r="B51" s="104"/>
      <c r="C51" s="104"/>
      <c r="D51" s="102"/>
      <c r="G51" t="s">
        <v>67</v>
      </c>
      <c r="M51" s="100"/>
      <c r="O51" s="103" t="e">
        <f>D51/D55</f>
        <v>#DIV/0!</v>
      </c>
      <c r="P51" s="105"/>
      <c r="X51" s="100"/>
      <c r="AA51" s="100"/>
      <c r="AM51" s="100"/>
      <c r="AY51" s="1"/>
      <c r="CI51" s="25"/>
      <c r="CJ51" s="25"/>
    </row>
    <row r="52" spans="1:88" x14ac:dyDescent="0.25">
      <c r="A52" s="98"/>
      <c r="B52" s="104"/>
      <c r="C52" s="104"/>
      <c r="D52" s="106"/>
      <c r="G52" t="s">
        <v>68</v>
      </c>
      <c r="M52" s="100"/>
      <c r="O52" s="103" t="e">
        <f>D52/D55</f>
        <v>#DIV/0!</v>
      </c>
      <c r="P52" s="105"/>
      <c r="X52" s="100"/>
      <c r="AA52" s="100"/>
      <c r="AM52" s="100"/>
      <c r="AY52" s="1"/>
      <c r="CI52" s="25"/>
      <c r="CJ52" s="25"/>
    </row>
    <row r="53" spans="1:88" x14ac:dyDescent="0.25">
      <c r="A53" s="98"/>
      <c r="B53" s="107"/>
      <c r="C53" s="107"/>
      <c r="D53" s="108"/>
      <c r="G53" t="s">
        <v>69</v>
      </c>
      <c r="M53" s="100"/>
      <c r="O53" s="103" t="e">
        <f>D53/D55</f>
        <v>#DIV/0!</v>
      </c>
      <c r="P53" s="105"/>
      <c r="X53" s="100"/>
      <c r="AA53" s="100"/>
      <c r="AM53" s="100"/>
      <c r="AY53" s="1"/>
      <c r="CI53" s="25"/>
      <c r="CJ53" s="25"/>
    </row>
    <row r="54" spans="1:88" x14ac:dyDescent="0.25">
      <c r="A54" s="98"/>
      <c r="B54" s="107"/>
      <c r="C54" s="107"/>
      <c r="D54" s="108"/>
      <c r="E54" s="107"/>
      <c r="F54" s="107"/>
      <c r="G54" t="s">
        <v>70</v>
      </c>
      <c r="M54" s="100"/>
      <c r="O54" s="103" t="e">
        <f>D54/D55</f>
        <v>#DIV/0!</v>
      </c>
      <c r="P54" s="105"/>
      <c r="X54" s="100"/>
      <c r="AA54" s="100"/>
      <c r="AM54" s="100"/>
      <c r="AY54" s="1"/>
      <c r="CI54" s="25"/>
      <c r="CJ54" s="25"/>
    </row>
    <row r="55" spans="1:88" x14ac:dyDescent="0.25">
      <c r="A55" s="98"/>
      <c r="D55" s="109">
        <f>SUM(D49:D54)</f>
        <v>0</v>
      </c>
      <c r="M55" s="100"/>
      <c r="O55" s="100"/>
      <c r="X55" s="100"/>
      <c r="AA55" s="100"/>
      <c r="AM55" s="100"/>
      <c r="AY55" s="1"/>
      <c r="CI55" s="25"/>
      <c r="CJ55" s="25"/>
    </row>
  </sheetData>
  <mergeCells count="23">
    <mergeCell ref="CA11:CC11"/>
    <mergeCell ref="CD11:CF11"/>
    <mergeCell ref="CG11:CI11"/>
    <mergeCell ref="CJ11:CJ12"/>
    <mergeCell ref="CK11:CK12"/>
    <mergeCell ref="BC11:BG11"/>
    <mergeCell ref="BH11:BT11"/>
    <mergeCell ref="BU11:BV11"/>
    <mergeCell ref="BW11:BW12"/>
    <mergeCell ref="BX11:BZ11"/>
    <mergeCell ref="P49:P50"/>
    <mergeCell ref="I11:R11"/>
    <mergeCell ref="S11:U11"/>
    <mergeCell ref="C11:D12"/>
    <mergeCell ref="V11:Z11"/>
    <mergeCell ref="AA11:AC11"/>
    <mergeCell ref="AD11:AH11"/>
    <mergeCell ref="AI11:AL11"/>
    <mergeCell ref="AM11:AR11"/>
    <mergeCell ref="AS11:AU11"/>
    <mergeCell ref="AV11:AX11"/>
    <mergeCell ref="AY11:AY12"/>
    <mergeCell ref="AZ11:BB11"/>
  </mergeCells>
  <conditionalFormatting sqref="AY13:AY44">
    <cfRule type="cellIs" dxfId="1387" priority="680" operator="equal">
      <formula>777</formula>
    </cfRule>
    <cfRule type="cellIs" dxfId="1386" priority="681" operator="equal">
      <formula>666</formula>
    </cfRule>
    <cfRule type="cellIs" dxfId="1385" priority="682" operator="between">
      <formula>90</formula>
      <formula>100</formula>
    </cfRule>
    <cfRule type="cellIs" dxfId="1384" priority="683" operator="between">
      <formula>4</formula>
      <formula>54</formula>
    </cfRule>
    <cfRule type="cellIs" dxfId="1383" priority="684" operator="greaterThan">
      <formula>90</formula>
    </cfRule>
    <cfRule type="cellIs" dxfId="1382" priority="685" operator="equal">
      <formula>777</formula>
    </cfRule>
    <cfRule type="cellIs" dxfId="1381" priority="686" operator="equal">
      <formula>666</formula>
    </cfRule>
    <cfRule type="cellIs" dxfId="1380" priority="687" operator="equal">
      <formula>3</formula>
    </cfRule>
    <cfRule type="cellIs" dxfId="1379" priority="688" operator="equal">
      <formula>2</formula>
    </cfRule>
    <cfRule type="cellIs" dxfId="1378" priority="689" operator="equal">
      <formula>3</formula>
    </cfRule>
    <cfRule type="cellIs" dxfId="1377" priority="690" operator="equal">
      <formula>2</formula>
    </cfRule>
    <cfRule type="cellIs" dxfId="1376" priority="691" operator="between">
      <formula>99</formula>
      <formula>90</formula>
    </cfRule>
    <cfRule type="cellIs" dxfId="1375" priority="692" operator="equal">
      <formula>100</formula>
    </cfRule>
    <cfRule type="cellIs" dxfId="1374" priority="693" operator="between">
      <formula>4</formula>
      <formula>54</formula>
    </cfRule>
  </conditionalFormatting>
  <conditionalFormatting sqref="AL13:AL44">
    <cfRule type="cellIs" dxfId="1373" priority="666" operator="equal">
      <formula>777</formula>
    </cfRule>
    <cfRule type="cellIs" dxfId="1372" priority="667" operator="equal">
      <formula>666</formula>
    </cfRule>
    <cfRule type="cellIs" dxfId="1371" priority="668" operator="between">
      <formula>90</formula>
      <formula>100</formula>
    </cfRule>
    <cfRule type="cellIs" dxfId="1370" priority="669" operator="between">
      <formula>4</formula>
      <formula>54</formula>
    </cfRule>
    <cfRule type="cellIs" dxfId="1369" priority="670" operator="greaterThan">
      <formula>90</formula>
    </cfRule>
    <cfRule type="cellIs" dxfId="1368" priority="671" operator="equal">
      <formula>777</formula>
    </cfRule>
    <cfRule type="cellIs" dxfId="1367" priority="672" operator="equal">
      <formula>666</formula>
    </cfRule>
    <cfRule type="cellIs" dxfId="1366" priority="673" operator="equal">
      <formula>3</formula>
    </cfRule>
    <cfRule type="cellIs" dxfId="1365" priority="674" operator="equal">
      <formula>2</formula>
    </cfRule>
    <cfRule type="cellIs" dxfId="1364" priority="675" operator="equal">
      <formula>3</formula>
    </cfRule>
    <cfRule type="cellIs" dxfId="1363" priority="676" operator="equal">
      <formula>2</formula>
    </cfRule>
    <cfRule type="cellIs" dxfId="1362" priority="677" operator="between">
      <formula>99</formula>
      <formula>90</formula>
    </cfRule>
    <cfRule type="cellIs" dxfId="1361" priority="678" operator="equal">
      <formula>100</formula>
    </cfRule>
    <cfRule type="cellIs" dxfId="1360" priority="679" operator="between">
      <formula>4</formula>
      <formula>54</formula>
    </cfRule>
  </conditionalFormatting>
  <conditionalFormatting sqref="AL13:AL44">
    <cfRule type="cellIs" dxfId="1359" priority="663" operator="between">
      <formula>89.5</formula>
      <formula>100</formula>
    </cfRule>
    <cfRule type="cellIs" dxfId="1358" priority="664" operator="between">
      <formula>4</formula>
      <formula>54.5</formula>
    </cfRule>
    <cfRule type="cellIs" dxfId="1357" priority="665" operator="greaterThan">
      <formula>101</formula>
    </cfRule>
  </conditionalFormatting>
  <conditionalFormatting sqref="BG13:BG44">
    <cfRule type="cellIs" dxfId="1356" priority="649" operator="equal">
      <formula>777</formula>
    </cfRule>
    <cfRule type="cellIs" dxfId="1355" priority="650" operator="equal">
      <formula>666</formula>
    </cfRule>
    <cfRule type="cellIs" dxfId="1354" priority="651" operator="between">
      <formula>90</formula>
      <formula>100</formula>
    </cfRule>
    <cfRule type="cellIs" dxfId="1353" priority="652" operator="between">
      <formula>4</formula>
      <formula>54</formula>
    </cfRule>
    <cfRule type="cellIs" dxfId="1352" priority="653" operator="greaterThan">
      <formula>90</formula>
    </cfRule>
    <cfRule type="cellIs" dxfId="1351" priority="654" operator="equal">
      <formula>777</formula>
    </cfRule>
    <cfRule type="cellIs" dxfId="1350" priority="655" operator="equal">
      <formula>666</formula>
    </cfRule>
    <cfRule type="cellIs" dxfId="1349" priority="656" operator="equal">
      <formula>3</formula>
    </cfRule>
    <cfRule type="cellIs" dxfId="1348" priority="657" operator="equal">
      <formula>2</formula>
    </cfRule>
    <cfRule type="cellIs" dxfId="1347" priority="658" operator="equal">
      <formula>3</formula>
    </cfRule>
    <cfRule type="cellIs" dxfId="1346" priority="659" operator="equal">
      <formula>2</formula>
    </cfRule>
    <cfRule type="cellIs" dxfId="1345" priority="660" operator="between">
      <formula>99</formula>
      <formula>90</formula>
    </cfRule>
    <cfRule type="cellIs" dxfId="1344" priority="661" operator="equal">
      <formula>100</formula>
    </cfRule>
    <cfRule type="cellIs" dxfId="1343" priority="662" operator="between">
      <formula>4</formula>
      <formula>54</formula>
    </cfRule>
  </conditionalFormatting>
  <conditionalFormatting sqref="BG13:BG44">
    <cfRule type="cellIs" dxfId="1342" priority="646" operator="between">
      <formula>89.5</formula>
      <formula>100</formula>
    </cfRule>
    <cfRule type="cellIs" dxfId="1341" priority="647" operator="between">
      <formula>4</formula>
      <formula>54.5</formula>
    </cfRule>
    <cfRule type="cellIs" dxfId="1340" priority="648" operator="greaterThan">
      <formula>101</formula>
    </cfRule>
  </conditionalFormatting>
  <conditionalFormatting sqref="BU13:BV44">
    <cfRule type="cellIs" dxfId="1339" priority="632" operator="equal">
      <formula>777</formula>
    </cfRule>
    <cfRule type="cellIs" dxfId="1338" priority="633" operator="equal">
      <formula>666</formula>
    </cfRule>
    <cfRule type="cellIs" dxfId="1337" priority="634" operator="between">
      <formula>90</formula>
      <formula>100</formula>
    </cfRule>
    <cfRule type="cellIs" dxfId="1336" priority="635" operator="between">
      <formula>4</formula>
      <formula>54</formula>
    </cfRule>
    <cfRule type="cellIs" dxfId="1335" priority="636" operator="greaterThan">
      <formula>90</formula>
    </cfRule>
    <cfRule type="cellIs" dxfId="1334" priority="637" operator="equal">
      <formula>777</formula>
    </cfRule>
    <cfRule type="cellIs" dxfId="1333" priority="638" operator="equal">
      <formula>666</formula>
    </cfRule>
    <cfRule type="cellIs" dxfId="1332" priority="639" operator="equal">
      <formula>3</formula>
    </cfRule>
    <cfRule type="cellIs" dxfId="1331" priority="640" operator="equal">
      <formula>2</formula>
    </cfRule>
    <cfRule type="cellIs" dxfId="1330" priority="641" operator="equal">
      <formula>3</formula>
    </cfRule>
    <cfRule type="cellIs" dxfId="1329" priority="642" operator="equal">
      <formula>2</formula>
    </cfRule>
    <cfRule type="cellIs" dxfId="1328" priority="643" operator="between">
      <formula>99</formula>
      <formula>90</formula>
    </cfRule>
    <cfRule type="cellIs" dxfId="1327" priority="644" operator="equal">
      <formula>100</formula>
    </cfRule>
    <cfRule type="cellIs" dxfId="1326" priority="645" operator="between">
      <formula>4</formula>
      <formula>54</formula>
    </cfRule>
  </conditionalFormatting>
  <conditionalFormatting sqref="BW13:BW44">
    <cfRule type="cellIs" dxfId="1325" priority="618" operator="equal">
      <formula>777</formula>
    </cfRule>
    <cfRule type="cellIs" dxfId="1324" priority="619" operator="equal">
      <formula>666</formula>
    </cfRule>
    <cfRule type="cellIs" dxfId="1323" priority="620" operator="between">
      <formula>90</formula>
      <formula>100</formula>
    </cfRule>
    <cfRule type="cellIs" dxfId="1322" priority="621" operator="between">
      <formula>4</formula>
      <formula>54</formula>
    </cfRule>
    <cfRule type="cellIs" dxfId="1321" priority="622" operator="greaterThan">
      <formula>90</formula>
    </cfRule>
    <cfRule type="cellIs" dxfId="1320" priority="623" operator="equal">
      <formula>777</formula>
    </cfRule>
    <cfRule type="cellIs" dxfId="1319" priority="624" operator="equal">
      <formula>666</formula>
    </cfRule>
    <cfRule type="cellIs" dxfId="1318" priority="625" operator="equal">
      <formula>3</formula>
    </cfRule>
    <cfRule type="cellIs" dxfId="1317" priority="626" operator="equal">
      <formula>2</formula>
    </cfRule>
    <cfRule type="cellIs" dxfId="1316" priority="627" operator="equal">
      <formula>3</formula>
    </cfRule>
    <cfRule type="cellIs" dxfId="1315" priority="628" operator="equal">
      <formula>2</formula>
    </cfRule>
    <cfRule type="cellIs" dxfId="1314" priority="629" operator="between">
      <formula>99</formula>
      <formula>90</formula>
    </cfRule>
    <cfRule type="cellIs" dxfId="1313" priority="630" operator="equal">
      <formula>100</formula>
    </cfRule>
    <cfRule type="cellIs" dxfId="1312" priority="631" operator="between">
      <formula>4</formula>
      <formula>54</formula>
    </cfRule>
  </conditionalFormatting>
  <conditionalFormatting sqref="CJ13:CJ44">
    <cfRule type="cellIs" dxfId="1311" priority="604" operator="equal">
      <formula>777</formula>
    </cfRule>
    <cfRule type="cellIs" dxfId="1310" priority="605" operator="equal">
      <formula>666</formula>
    </cfRule>
    <cfRule type="cellIs" dxfId="1309" priority="606" operator="between">
      <formula>90</formula>
      <formula>100</formula>
    </cfRule>
    <cfRule type="cellIs" dxfId="1308" priority="607" operator="between">
      <formula>4</formula>
      <formula>54</formula>
    </cfRule>
    <cfRule type="cellIs" dxfId="1307" priority="608" operator="greaterThan">
      <formula>90</formula>
    </cfRule>
    <cfRule type="cellIs" dxfId="1306" priority="609" operator="equal">
      <formula>777</formula>
    </cfRule>
    <cfRule type="cellIs" dxfId="1305" priority="610" operator="equal">
      <formula>666</formula>
    </cfRule>
    <cfRule type="cellIs" dxfId="1304" priority="611" operator="equal">
      <formula>3</formula>
    </cfRule>
    <cfRule type="cellIs" dxfId="1303" priority="612" operator="equal">
      <formula>2</formula>
    </cfRule>
    <cfRule type="cellIs" dxfId="1302" priority="613" operator="equal">
      <formula>3</formula>
    </cfRule>
    <cfRule type="cellIs" dxfId="1301" priority="614" operator="equal">
      <formula>2</formula>
    </cfRule>
    <cfRule type="cellIs" dxfId="1300" priority="615" operator="between">
      <formula>99</formula>
      <formula>90</formula>
    </cfRule>
    <cfRule type="cellIs" dxfId="1299" priority="616" operator="equal">
      <formula>100</formula>
    </cfRule>
    <cfRule type="cellIs" dxfId="1298" priority="617" operator="between">
      <formula>4</formula>
      <formula>54</formula>
    </cfRule>
  </conditionalFormatting>
  <conditionalFormatting sqref="CK13:CK44">
    <cfRule type="cellIs" dxfId="1297" priority="602" operator="equal">
      <formula>4</formula>
    </cfRule>
    <cfRule type="cellIs" dxfId="1296" priority="603" operator="equal">
      <formula>3</formula>
    </cfRule>
  </conditionalFormatting>
  <conditionalFormatting sqref="BU13:BW44">
    <cfRule type="cellIs" dxfId="1295" priority="601" operator="between">
      <formula>4</formula>
      <formula>54</formula>
    </cfRule>
  </conditionalFormatting>
  <conditionalFormatting sqref="CI13:CI44">
    <cfRule type="cellIs" dxfId="1294" priority="587" operator="equal">
      <formula>777</formula>
    </cfRule>
    <cfRule type="cellIs" dxfId="1293" priority="588" operator="equal">
      <formula>666</formula>
    </cfRule>
    <cfRule type="cellIs" dxfId="1292" priority="589" operator="between">
      <formula>90</formula>
      <formula>100</formula>
    </cfRule>
    <cfRule type="cellIs" dxfId="1291" priority="590" operator="between">
      <formula>4</formula>
      <formula>54</formula>
    </cfRule>
    <cfRule type="cellIs" dxfId="1290" priority="591" operator="greaterThan">
      <formula>90</formula>
    </cfRule>
    <cfRule type="cellIs" dxfId="1289" priority="592" operator="equal">
      <formula>777</formula>
    </cfRule>
    <cfRule type="cellIs" dxfId="1288" priority="593" operator="equal">
      <formula>666</formula>
    </cfRule>
    <cfRule type="cellIs" dxfId="1287" priority="594" operator="equal">
      <formula>3</formula>
    </cfRule>
    <cfRule type="cellIs" dxfId="1286" priority="595" operator="equal">
      <formula>2</formula>
    </cfRule>
    <cfRule type="cellIs" dxfId="1285" priority="596" operator="equal">
      <formula>3</formula>
    </cfRule>
    <cfRule type="cellIs" dxfId="1284" priority="597" operator="equal">
      <formula>2</formula>
    </cfRule>
    <cfRule type="cellIs" dxfId="1283" priority="598" operator="between">
      <formula>99</formula>
      <formula>90</formula>
    </cfRule>
    <cfRule type="cellIs" dxfId="1282" priority="599" operator="equal">
      <formula>100</formula>
    </cfRule>
    <cfRule type="cellIs" dxfId="1281" priority="600" operator="between">
      <formula>4</formula>
      <formula>54</formula>
    </cfRule>
  </conditionalFormatting>
  <conditionalFormatting sqref="CI13:CI44">
    <cfRule type="cellIs" dxfId="1280" priority="584" operator="between">
      <formula>89.5</formula>
      <formula>100</formula>
    </cfRule>
    <cfRule type="cellIs" dxfId="1279" priority="585" operator="between">
      <formula>4</formula>
      <formula>54.5</formula>
    </cfRule>
    <cfRule type="cellIs" dxfId="1278" priority="586" operator="greaterThan">
      <formula>101</formula>
    </cfRule>
  </conditionalFormatting>
  <conditionalFormatting sqref="CF13:CF44">
    <cfRule type="cellIs" dxfId="1277" priority="570" operator="equal">
      <formula>777</formula>
    </cfRule>
    <cfRule type="cellIs" dxfId="1276" priority="571" operator="equal">
      <formula>666</formula>
    </cfRule>
    <cfRule type="cellIs" dxfId="1275" priority="572" operator="between">
      <formula>90</formula>
      <formula>100</formula>
    </cfRule>
    <cfRule type="cellIs" dxfId="1274" priority="573" operator="between">
      <formula>4</formula>
      <formula>54</formula>
    </cfRule>
    <cfRule type="cellIs" dxfId="1273" priority="574" operator="greaterThan">
      <formula>90</formula>
    </cfRule>
    <cfRule type="cellIs" dxfId="1272" priority="575" operator="equal">
      <formula>777</formula>
    </cfRule>
    <cfRule type="cellIs" dxfId="1271" priority="576" operator="equal">
      <formula>666</formula>
    </cfRule>
    <cfRule type="cellIs" dxfId="1270" priority="577" operator="equal">
      <formula>3</formula>
    </cfRule>
    <cfRule type="cellIs" dxfId="1269" priority="578" operator="equal">
      <formula>2</formula>
    </cfRule>
    <cfRule type="cellIs" dxfId="1268" priority="579" operator="equal">
      <formula>3</formula>
    </cfRule>
    <cfRule type="cellIs" dxfId="1267" priority="580" operator="equal">
      <formula>2</formula>
    </cfRule>
    <cfRule type="cellIs" dxfId="1266" priority="581" operator="between">
      <formula>99</formula>
      <formula>90</formula>
    </cfRule>
    <cfRule type="cellIs" dxfId="1265" priority="582" operator="equal">
      <formula>100</formula>
    </cfRule>
    <cfRule type="cellIs" dxfId="1264" priority="583" operator="between">
      <formula>4</formula>
      <formula>54</formula>
    </cfRule>
  </conditionalFormatting>
  <conditionalFormatting sqref="CF13:CF44">
    <cfRule type="cellIs" dxfId="1263" priority="567" operator="between">
      <formula>89.5</formula>
      <formula>100</formula>
    </cfRule>
    <cfRule type="cellIs" dxfId="1262" priority="568" operator="between">
      <formula>4</formula>
      <formula>54.5</formula>
    </cfRule>
    <cfRule type="cellIs" dxfId="1261" priority="569" operator="greaterThan">
      <formula>101</formula>
    </cfRule>
  </conditionalFormatting>
  <conditionalFormatting sqref="CC13:CC44">
    <cfRule type="cellIs" dxfId="1260" priority="553" operator="equal">
      <formula>777</formula>
    </cfRule>
    <cfRule type="cellIs" dxfId="1259" priority="554" operator="equal">
      <formula>666</formula>
    </cfRule>
    <cfRule type="cellIs" dxfId="1258" priority="555" operator="between">
      <formula>90</formula>
      <formula>100</formula>
    </cfRule>
    <cfRule type="cellIs" dxfId="1257" priority="556" operator="between">
      <formula>4</formula>
      <formula>54</formula>
    </cfRule>
    <cfRule type="cellIs" dxfId="1256" priority="557" operator="greaterThan">
      <formula>90</formula>
    </cfRule>
    <cfRule type="cellIs" dxfId="1255" priority="558" operator="equal">
      <formula>777</formula>
    </cfRule>
    <cfRule type="cellIs" dxfId="1254" priority="559" operator="equal">
      <formula>666</formula>
    </cfRule>
    <cfRule type="cellIs" dxfId="1253" priority="560" operator="equal">
      <formula>3</formula>
    </cfRule>
    <cfRule type="cellIs" dxfId="1252" priority="561" operator="equal">
      <formula>2</formula>
    </cfRule>
    <cfRule type="cellIs" dxfId="1251" priority="562" operator="equal">
      <formula>3</formula>
    </cfRule>
    <cfRule type="cellIs" dxfId="1250" priority="563" operator="equal">
      <formula>2</formula>
    </cfRule>
    <cfRule type="cellIs" dxfId="1249" priority="564" operator="between">
      <formula>99</formula>
      <formula>90</formula>
    </cfRule>
    <cfRule type="cellIs" dxfId="1248" priority="565" operator="equal">
      <formula>100</formula>
    </cfRule>
    <cfRule type="cellIs" dxfId="1247" priority="566" operator="between">
      <formula>4</formula>
      <formula>54</formula>
    </cfRule>
  </conditionalFormatting>
  <conditionalFormatting sqref="CC13:CC44">
    <cfRule type="cellIs" dxfId="1246" priority="550" operator="between">
      <formula>89.5</formula>
      <formula>100</formula>
    </cfRule>
    <cfRule type="cellIs" dxfId="1245" priority="551" operator="between">
      <formula>4</formula>
      <formula>54.5</formula>
    </cfRule>
    <cfRule type="cellIs" dxfId="1244" priority="552" operator="greaterThan">
      <formula>101</formula>
    </cfRule>
  </conditionalFormatting>
  <conditionalFormatting sqref="BZ13:BZ44">
    <cfRule type="cellIs" dxfId="1243" priority="536" operator="equal">
      <formula>777</formula>
    </cfRule>
    <cfRule type="cellIs" dxfId="1242" priority="537" operator="equal">
      <formula>666</formula>
    </cfRule>
    <cfRule type="cellIs" dxfId="1241" priority="538" operator="between">
      <formula>90</formula>
      <formula>100</formula>
    </cfRule>
    <cfRule type="cellIs" dxfId="1240" priority="539" operator="between">
      <formula>4</formula>
      <formula>54</formula>
    </cfRule>
    <cfRule type="cellIs" dxfId="1239" priority="540" operator="greaterThan">
      <formula>90</formula>
    </cfRule>
    <cfRule type="cellIs" dxfId="1238" priority="541" operator="equal">
      <formula>777</formula>
    </cfRule>
    <cfRule type="cellIs" dxfId="1237" priority="542" operator="equal">
      <formula>666</formula>
    </cfRule>
    <cfRule type="cellIs" dxfId="1236" priority="543" operator="equal">
      <formula>3</formula>
    </cfRule>
    <cfRule type="cellIs" dxfId="1235" priority="544" operator="equal">
      <formula>2</formula>
    </cfRule>
    <cfRule type="cellIs" dxfId="1234" priority="545" operator="equal">
      <formula>3</formula>
    </cfRule>
    <cfRule type="cellIs" dxfId="1233" priority="546" operator="equal">
      <formula>2</formula>
    </cfRule>
    <cfRule type="cellIs" dxfId="1232" priority="547" operator="between">
      <formula>99</formula>
      <formula>90</formula>
    </cfRule>
    <cfRule type="cellIs" dxfId="1231" priority="548" operator="equal">
      <formula>100</formula>
    </cfRule>
    <cfRule type="cellIs" dxfId="1230" priority="549" operator="between">
      <formula>4</formula>
      <formula>54</formula>
    </cfRule>
  </conditionalFormatting>
  <conditionalFormatting sqref="BZ13:BZ44">
    <cfRule type="cellIs" dxfId="1229" priority="533" operator="between">
      <formula>89.5</formula>
      <formula>100</formula>
    </cfRule>
    <cfRule type="cellIs" dxfId="1228" priority="534" operator="between">
      <formula>4</formula>
      <formula>54.5</formula>
    </cfRule>
    <cfRule type="cellIs" dxfId="1227" priority="535" operator="greaterThan">
      <formula>101</formula>
    </cfRule>
  </conditionalFormatting>
  <conditionalFormatting sqref="BR13:BT44">
    <cfRule type="cellIs" dxfId="1226" priority="531" operator="between">
      <formula>89.5</formula>
      <formula>100</formula>
    </cfRule>
    <cfRule type="cellIs" dxfId="1225" priority="532" operator="between">
      <formula>1</formula>
      <formula>54</formula>
    </cfRule>
  </conditionalFormatting>
  <conditionalFormatting sqref="BH13:BQ44">
    <cfRule type="cellIs" dxfId="1224" priority="517" operator="equal">
      <formula>777</formula>
    </cfRule>
    <cfRule type="cellIs" dxfId="1223" priority="518" operator="equal">
      <formula>666</formula>
    </cfRule>
    <cfRule type="cellIs" dxfId="1222" priority="519" operator="between">
      <formula>90</formula>
      <formula>100</formula>
    </cfRule>
    <cfRule type="cellIs" dxfId="1221" priority="520" operator="between">
      <formula>4</formula>
      <formula>54</formula>
    </cfRule>
    <cfRule type="cellIs" dxfId="1220" priority="521" operator="greaterThan">
      <formula>90</formula>
    </cfRule>
    <cfRule type="cellIs" dxfId="1219" priority="522" operator="equal">
      <formula>777</formula>
    </cfRule>
    <cfRule type="cellIs" dxfId="1218" priority="523" operator="equal">
      <formula>666</formula>
    </cfRule>
    <cfRule type="cellIs" dxfId="1217" priority="524" operator="equal">
      <formula>3</formula>
    </cfRule>
    <cfRule type="cellIs" dxfId="1216" priority="525" operator="equal">
      <formula>2</formula>
    </cfRule>
    <cfRule type="cellIs" dxfId="1215" priority="526" operator="equal">
      <formula>3</formula>
    </cfRule>
    <cfRule type="cellIs" dxfId="1214" priority="527" operator="equal">
      <formula>2</formula>
    </cfRule>
    <cfRule type="cellIs" dxfId="1213" priority="528" operator="between">
      <formula>99</formula>
      <formula>90</formula>
    </cfRule>
    <cfRule type="cellIs" dxfId="1212" priority="529" operator="equal">
      <formula>100</formula>
    </cfRule>
    <cfRule type="cellIs" dxfId="1211" priority="530" operator="between">
      <formula>4</formula>
      <formula>54</formula>
    </cfRule>
  </conditionalFormatting>
  <conditionalFormatting sqref="BH13:BQ44">
    <cfRule type="cellIs" dxfId="1210" priority="513" operator="equal">
      <formula>999</formula>
    </cfRule>
    <cfRule type="cellIs" dxfId="1209" priority="514" operator="equal">
      <formula>888</formula>
    </cfRule>
    <cfRule type="cellIs" dxfId="1208" priority="515" operator="equal">
      <formula>777</formula>
    </cfRule>
    <cfRule type="cellIs" dxfId="1207" priority="516" operator="equal">
      <formula>666</formula>
    </cfRule>
  </conditionalFormatting>
  <conditionalFormatting sqref="BH13:BQ44">
    <cfRule type="cellIs" dxfId="1206" priority="510" operator="equal">
      <formula>4</formula>
    </cfRule>
    <cfRule type="cellIs" dxfId="1205" priority="511" operator="equal">
      <formula>5</formula>
    </cfRule>
    <cfRule type="cellIs" dxfId="1204" priority="512" operator="equal">
      <formula>5</formula>
    </cfRule>
  </conditionalFormatting>
  <conditionalFormatting sqref="BH13:BQ44">
    <cfRule type="cellIs" dxfId="1203" priority="504" operator="equal">
      <formula>6</formula>
    </cfRule>
    <cfRule type="cellIs" dxfId="1202" priority="505" operator="equal">
      <formula>5</formula>
    </cfRule>
    <cfRule type="cellIs" dxfId="1201" priority="506" operator="equal">
      <formula>3</formula>
    </cfRule>
    <cfRule type="cellIs" dxfId="1200" priority="507" operator="equal">
      <formula>2</formula>
    </cfRule>
    <cfRule type="cellIs" dxfId="1199" priority="508" operator="equal">
      <formula>1</formula>
    </cfRule>
    <cfRule type="cellIs" dxfId="1198" priority="509" operator="equal">
      <formula>4</formula>
    </cfRule>
  </conditionalFormatting>
  <conditionalFormatting sqref="BH13:BQ44">
    <cfRule type="cellIs" dxfId="1197" priority="496" operator="equal">
      <formula>6</formula>
    </cfRule>
    <cfRule type="cellIs" dxfId="1196" priority="497" operator="equal">
      <formula>5</formula>
    </cfRule>
    <cfRule type="cellIs" dxfId="1195" priority="498" operator="equal">
      <formula>4</formula>
    </cfRule>
    <cfRule type="cellIs" dxfId="1194" priority="499" operator="equal">
      <formula>3</formula>
    </cfRule>
    <cfRule type="cellIs" dxfId="1193" priority="500" operator="equal">
      <formula>2</formula>
    </cfRule>
    <cfRule type="cellIs" dxfId="1192" priority="501" operator="equal">
      <formula>1</formula>
    </cfRule>
    <cfRule type="cellIs" dxfId="1191" priority="502" operator="between">
      <formula>89.5</formula>
      <formula>100</formula>
    </cfRule>
    <cfRule type="cellIs" dxfId="1190" priority="503" operator="between">
      <formula>7</formula>
      <formula>54</formula>
    </cfRule>
  </conditionalFormatting>
  <conditionalFormatting sqref="T13:T44">
    <cfRule type="cellIs" dxfId="1189" priority="482" operator="equal">
      <formula>777</formula>
    </cfRule>
    <cfRule type="cellIs" dxfId="1188" priority="483" operator="equal">
      <formula>666</formula>
    </cfRule>
    <cfRule type="cellIs" dxfId="1187" priority="484" operator="between">
      <formula>90</formula>
      <formula>100</formula>
    </cfRule>
    <cfRule type="cellIs" dxfId="1186" priority="485" operator="between">
      <formula>4</formula>
      <formula>54</formula>
    </cfRule>
    <cfRule type="cellIs" dxfId="1185" priority="486" operator="greaterThan">
      <formula>90</formula>
    </cfRule>
    <cfRule type="cellIs" dxfId="1184" priority="487" operator="equal">
      <formula>777</formula>
    </cfRule>
    <cfRule type="cellIs" dxfId="1183" priority="488" operator="equal">
      <formula>666</formula>
    </cfRule>
    <cfRule type="cellIs" dxfId="1182" priority="489" operator="equal">
      <formula>3</formula>
    </cfRule>
    <cfRule type="cellIs" dxfId="1181" priority="490" operator="equal">
      <formula>2</formula>
    </cfRule>
    <cfRule type="cellIs" dxfId="1180" priority="491" operator="equal">
      <formula>3</formula>
    </cfRule>
    <cfRule type="cellIs" dxfId="1179" priority="492" operator="equal">
      <formula>2</formula>
    </cfRule>
    <cfRule type="cellIs" dxfId="1178" priority="493" operator="between">
      <formula>99</formula>
      <formula>90</formula>
    </cfRule>
    <cfRule type="cellIs" dxfId="1177" priority="494" operator="equal">
      <formula>100</formula>
    </cfRule>
    <cfRule type="cellIs" dxfId="1176" priority="495" operator="between">
      <formula>4</formula>
      <formula>54</formula>
    </cfRule>
  </conditionalFormatting>
  <conditionalFormatting sqref="AB13:AB44">
    <cfRule type="cellIs" dxfId="1175" priority="468" operator="equal">
      <formula>777</formula>
    </cfRule>
    <cfRule type="cellIs" dxfId="1174" priority="469" operator="equal">
      <formula>666</formula>
    </cfRule>
    <cfRule type="cellIs" dxfId="1173" priority="470" operator="between">
      <formula>90</formula>
      <formula>100</formula>
    </cfRule>
    <cfRule type="cellIs" dxfId="1172" priority="471" operator="between">
      <formula>4</formula>
      <formula>54</formula>
    </cfRule>
    <cfRule type="cellIs" dxfId="1171" priority="472" operator="greaterThan">
      <formula>90</formula>
    </cfRule>
    <cfRule type="cellIs" dxfId="1170" priority="473" operator="equal">
      <formula>777</formula>
    </cfRule>
    <cfRule type="cellIs" dxfId="1169" priority="474" operator="equal">
      <formula>666</formula>
    </cfRule>
    <cfRule type="cellIs" dxfId="1168" priority="475" operator="equal">
      <formula>3</formula>
    </cfRule>
    <cfRule type="cellIs" dxfId="1167" priority="476" operator="equal">
      <formula>2</formula>
    </cfRule>
    <cfRule type="cellIs" dxfId="1166" priority="477" operator="equal">
      <formula>3</formula>
    </cfRule>
    <cfRule type="cellIs" dxfId="1165" priority="478" operator="equal">
      <formula>2</formula>
    </cfRule>
    <cfRule type="cellIs" dxfId="1164" priority="479" operator="between">
      <formula>99</formula>
      <formula>90</formula>
    </cfRule>
    <cfRule type="cellIs" dxfId="1163" priority="480" operator="equal">
      <formula>100</formula>
    </cfRule>
    <cfRule type="cellIs" dxfId="1162" priority="481" operator="between">
      <formula>4</formula>
      <formula>54</formula>
    </cfRule>
  </conditionalFormatting>
  <conditionalFormatting sqref="AA13:AA44">
    <cfRule type="cellIs" dxfId="1161" priority="421" operator="between">
      <formula>60</formula>
      <formula>69</formula>
    </cfRule>
    <cfRule type="cellIs" dxfId="1160" priority="422" operator="between">
      <formula>55</formula>
      <formula>59</formula>
    </cfRule>
    <cfRule type="cellIs" dxfId="1159" priority="423" operator="between">
      <formula>7</formula>
      <formula>54</formula>
    </cfRule>
    <cfRule type="cellIs" dxfId="1158" priority="424" operator="equal">
      <formula>6</formula>
    </cfRule>
    <cfRule type="cellIs" dxfId="1157" priority="425" operator="equal">
      <formula>5</formula>
    </cfRule>
    <cfRule type="cellIs" dxfId="1156" priority="426" operator="equal">
      <formula>5</formula>
    </cfRule>
    <cfRule type="cellIs" dxfId="1155" priority="427" operator="equal">
      <formula>4</formula>
    </cfRule>
    <cfRule type="cellIs" dxfId="1154" priority="428" operator="equal">
      <formula>3</formula>
    </cfRule>
    <cfRule type="cellIs" dxfId="1153" priority="429" operator="equal">
      <formula>2</formula>
    </cfRule>
    <cfRule type="cellIs" dxfId="1152" priority="430" operator="equal">
      <formula>1</formula>
    </cfRule>
    <cfRule type="cellIs" dxfId="1151" priority="465" operator="between">
      <formula>90</formula>
      <formula>100</formula>
    </cfRule>
    <cfRule type="cellIs" dxfId="1150" priority="466" operator="between">
      <formula>60</formula>
      <formula>65</formula>
    </cfRule>
    <cfRule type="cellIs" dxfId="1149" priority="467" operator="between">
      <formula>4</formula>
      <formula>59</formula>
    </cfRule>
  </conditionalFormatting>
  <conditionalFormatting sqref="T13:T44 AA13:AB44">
    <cfRule type="cellIs" dxfId="1148" priority="461" operator="equal">
      <formula>999</formula>
    </cfRule>
    <cfRule type="cellIs" dxfId="1147" priority="462" operator="equal">
      <formula>888</formula>
    </cfRule>
    <cfRule type="cellIs" dxfId="1146" priority="463" operator="equal">
      <formula>777</formula>
    </cfRule>
    <cfRule type="cellIs" dxfId="1145" priority="464" operator="equal">
      <formula>666</formula>
    </cfRule>
  </conditionalFormatting>
  <conditionalFormatting sqref="T13:T44 AA13:AB44">
    <cfRule type="cellIs" dxfId="1144" priority="458" operator="equal">
      <formula>4</formula>
    </cfRule>
    <cfRule type="cellIs" dxfId="1143" priority="459" operator="equal">
      <formula>5</formula>
    </cfRule>
    <cfRule type="cellIs" dxfId="1142" priority="460" operator="equal">
      <formula>5</formula>
    </cfRule>
  </conditionalFormatting>
  <conditionalFormatting sqref="T13:T44 AA13:AB44">
    <cfRule type="cellIs" dxfId="1141" priority="452" operator="equal">
      <formula>6</formula>
    </cfRule>
    <cfRule type="cellIs" dxfId="1140" priority="453" operator="equal">
      <formula>5</formula>
    </cfRule>
    <cfRule type="cellIs" dxfId="1139" priority="454" operator="equal">
      <formula>3</formula>
    </cfRule>
    <cfRule type="cellIs" dxfId="1138" priority="455" operator="equal">
      <formula>2</formula>
    </cfRule>
    <cfRule type="cellIs" dxfId="1137" priority="456" operator="equal">
      <formula>1</formula>
    </cfRule>
    <cfRule type="cellIs" dxfId="1136" priority="457" operator="equal">
      <formula>4</formula>
    </cfRule>
  </conditionalFormatting>
  <conditionalFormatting sqref="U13:U44 AC13:AC44">
    <cfRule type="cellIs" dxfId="1135" priority="450" operator="between">
      <formula>89.5</formula>
      <formula>100</formula>
    </cfRule>
    <cfRule type="cellIs" dxfId="1134" priority="451" operator="between">
      <formula>1</formula>
      <formula>54</formula>
    </cfRule>
  </conditionalFormatting>
  <conditionalFormatting sqref="S13:S44">
    <cfRule type="cellIs" dxfId="1133" priority="439" operator="between">
      <formula>89.5</formula>
      <formula>100</formula>
    </cfRule>
    <cfRule type="cellIs" dxfId="1132" priority="440" operator="between">
      <formula>70</formula>
      <formula>79</formula>
    </cfRule>
    <cfRule type="cellIs" dxfId="1131" priority="441" operator="between">
      <formula>55</formula>
      <formula>69</formula>
    </cfRule>
    <cfRule type="cellIs" dxfId="1130" priority="442" operator="between">
      <formula>55</formula>
      <formula>69</formula>
    </cfRule>
    <cfRule type="cellIs" dxfId="1129" priority="443" operator="between">
      <formula>7</formula>
      <formula>54</formula>
    </cfRule>
    <cfRule type="cellIs" dxfId="1128" priority="444" operator="equal">
      <formula>6</formula>
    </cfRule>
    <cfRule type="cellIs" dxfId="1127" priority="445" operator="equal">
      <formula>5</formula>
    </cfRule>
    <cfRule type="cellIs" dxfId="1126" priority="446" operator="equal">
      <formula>4</formula>
    </cfRule>
    <cfRule type="cellIs" dxfId="1125" priority="447" operator="equal">
      <formula>3</formula>
    </cfRule>
    <cfRule type="cellIs" dxfId="1124" priority="448" operator="equal">
      <formula>2</formula>
    </cfRule>
    <cfRule type="cellIs" dxfId="1123" priority="449" operator="equal">
      <formula>1</formula>
    </cfRule>
  </conditionalFormatting>
  <conditionalFormatting sqref="T13:T44 AB13:AB44">
    <cfRule type="cellIs" dxfId="1122" priority="431" operator="equal">
      <formula>6</formula>
    </cfRule>
    <cfRule type="cellIs" dxfId="1121" priority="432" operator="equal">
      <formula>5</formula>
    </cfRule>
    <cfRule type="cellIs" dxfId="1120" priority="433" operator="equal">
      <formula>4</formula>
    </cfRule>
    <cfRule type="cellIs" dxfId="1119" priority="434" operator="equal">
      <formula>3</formula>
    </cfRule>
    <cfRule type="cellIs" dxfId="1118" priority="435" operator="equal">
      <formula>2</formula>
    </cfRule>
    <cfRule type="cellIs" dxfId="1117" priority="436" operator="equal">
      <formula>1</formula>
    </cfRule>
    <cfRule type="cellIs" dxfId="1116" priority="437" operator="between">
      <formula>89.5</formula>
      <formula>100</formula>
    </cfRule>
    <cfRule type="cellIs" dxfId="1115" priority="438" operator="between">
      <formula>7</formula>
      <formula>54</formula>
    </cfRule>
  </conditionalFormatting>
  <conditionalFormatting sqref="S13:S44">
    <cfRule type="cellIs" dxfId="1114" priority="419" operator="equal">
      <formula>70</formula>
    </cfRule>
    <cfRule type="cellIs" dxfId="1113" priority="420" operator="between">
      <formula>71</formula>
      <formula>79</formula>
    </cfRule>
  </conditionalFormatting>
  <conditionalFormatting sqref="P13:R44">
    <cfRule type="cellIs" dxfId="1112" priority="417" operator="between">
      <formula>89.5</formula>
      <formula>100</formula>
    </cfRule>
    <cfRule type="cellIs" dxfId="1111" priority="418" operator="between">
      <formula>1</formula>
      <formula>54</formula>
    </cfRule>
  </conditionalFormatting>
  <conditionalFormatting sqref="L13:O44">
    <cfRule type="cellIs" dxfId="1110" priority="403" operator="equal">
      <formula>777</formula>
    </cfRule>
    <cfRule type="cellIs" dxfId="1109" priority="404" operator="equal">
      <formula>666</formula>
    </cfRule>
    <cfRule type="cellIs" dxfId="1108" priority="405" operator="between">
      <formula>90</formula>
      <formula>100</formula>
    </cfRule>
    <cfRule type="cellIs" dxfId="1107" priority="406" operator="between">
      <formula>4</formula>
      <formula>54</formula>
    </cfRule>
    <cfRule type="cellIs" dxfId="1106" priority="407" operator="greaterThan">
      <formula>90</formula>
    </cfRule>
    <cfRule type="cellIs" dxfId="1105" priority="408" operator="equal">
      <formula>777</formula>
    </cfRule>
    <cfRule type="cellIs" dxfId="1104" priority="409" operator="equal">
      <formula>666</formula>
    </cfRule>
    <cfRule type="cellIs" dxfId="1103" priority="410" operator="equal">
      <formula>3</formula>
    </cfRule>
    <cfRule type="cellIs" dxfId="1102" priority="411" operator="equal">
      <formula>2</formula>
    </cfRule>
    <cfRule type="cellIs" dxfId="1101" priority="412" operator="equal">
      <formula>3</formula>
    </cfRule>
    <cfRule type="cellIs" dxfId="1100" priority="413" operator="equal">
      <formula>2</formula>
    </cfRule>
    <cfRule type="cellIs" dxfId="1099" priority="414" operator="between">
      <formula>99</formula>
      <formula>90</formula>
    </cfRule>
    <cfRule type="cellIs" dxfId="1098" priority="415" operator="equal">
      <formula>100</formula>
    </cfRule>
    <cfRule type="cellIs" dxfId="1097" priority="416" operator="between">
      <formula>4</formula>
      <formula>54</formula>
    </cfRule>
  </conditionalFormatting>
  <conditionalFormatting sqref="L13:O44">
    <cfRule type="cellIs" dxfId="1096" priority="399" operator="equal">
      <formula>999</formula>
    </cfRule>
    <cfRule type="cellIs" dxfId="1095" priority="400" operator="equal">
      <formula>888</formula>
    </cfRule>
    <cfRule type="cellIs" dxfId="1094" priority="401" operator="equal">
      <formula>777</formula>
    </cfRule>
    <cfRule type="cellIs" dxfId="1093" priority="402" operator="equal">
      <formula>666</formula>
    </cfRule>
  </conditionalFormatting>
  <conditionalFormatting sqref="L13:O44">
    <cfRule type="cellIs" dxfId="1092" priority="396" operator="equal">
      <formula>4</formula>
    </cfRule>
    <cfRule type="cellIs" dxfId="1091" priority="397" operator="equal">
      <formula>5</formula>
    </cfRule>
    <cfRule type="cellIs" dxfId="1090" priority="398" operator="equal">
      <formula>5</formula>
    </cfRule>
  </conditionalFormatting>
  <conditionalFormatting sqref="L13:O44">
    <cfRule type="cellIs" dxfId="1089" priority="390" operator="equal">
      <formula>6</formula>
    </cfRule>
    <cfRule type="cellIs" dxfId="1088" priority="391" operator="equal">
      <formula>5</formula>
    </cfRule>
    <cfRule type="cellIs" dxfId="1087" priority="392" operator="equal">
      <formula>3</formula>
    </cfRule>
    <cfRule type="cellIs" dxfId="1086" priority="393" operator="equal">
      <formula>2</formula>
    </cfRule>
    <cfRule type="cellIs" dxfId="1085" priority="394" operator="equal">
      <formula>1</formula>
    </cfRule>
    <cfRule type="cellIs" dxfId="1084" priority="395" operator="equal">
      <formula>4</formula>
    </cfRule>
  </conditionalFormatting>
  <conditionalFormatting sqref="L13:O44">
    <cfRule type="cellIs" dxfId="1083" priority="382" operator="equal">
      <formula>6</formula>
    </cfRule>
    <cfRule type="cellIs" dxfId="1082" priority="383" operator="equal">
      <formula>5</formula>
    </cfRule>
    <cfRule type="cellIs" dxfId="1081" priority="384" operator="equal">
      <formula>4</formula>
    </cfRule>
    <cfRule type="cellIs" dxfId="1080" priority="385" operator="equal">
      <formula>3</formula>
    </cfRule>
    <cfRule type="cellIs" dxfId="1079" priority="386" operator="equal">
      <formula>2</formula>
    </cfRule>
    <cfRule type="cellIs" dxfId="1078" priority="387" operator="equal">
      <formula>1</formula>
    </cfRule>
    <cfRule type="cellIs" dxfId="1077" priority="388" operator="between">
      <formula>89.5</formula>
      <formula>100</formula>
    </cfRule>
    <cfRule type="cellIs" dxfId="1076" priority="389" operator="between">
      <formula>7</formula>
      <formula>54</formula>
    </cfRule>
  </conditionalFormatting>
  <conditionalFormatting sqref="AT13:AT44">
    <cfRule type="cellIs" dxfId="1075" priority="368" operator="equal">
      <formula>777</formula>
    </cfRule>
    <cfRule type="cellIs" dxfId="1074" priority="369" operator="equal">
      <formula>666</formula>
    </cfRule>
    <cfRule type="cellIs" dxfId="1073" priority="370" operator="between">
      <formula>90</formula>
      <formula>100</formula>
    </cfRule>
    <cfRule type="cellIs" dxfId="1072" priority="371" operator="between">
      <formula>4</formula>
      <formula>54</formula>
    </cfRule>
    <cfRule type="cellIs" dxfId="1071" priority="372" operator="greaterThan">
      <formula>90</formula>
    </cfRule>
    <cfRule type="cellIs" dxfId="1070" priority="373" operator="equal">
      <formula>777</formula>
    </cfRule>
    <cfRule type="cellIs" dxfId="1069" priority="374" operator="equal">
      <formula>666</formula>
    </cfRule>
    <cfRule type="cellIs" dxfId="1068" priority="375" operator="equal">
      <formula>3</formula>
    </cfRule>
    <cfRule type="cellIs" dxfId="1067" priority="376" operator="equal">
      <formula>2</formula>
    </cfRule>
    <cfRule type="cellIs" dxfId="1066" priority="377" operator="equal">
      <formula>3</formula>
    </cfRule>
    <cfRule type="cellIs" dxfId="1065" priority="378" operator="equal">
      <formula>2</formula>
    </cfRule>
    <cfRule type="cellIs" dxfId="1064" priority="379" operator="between">
      <formula>99</formula>
      <formula>90</formula>
    </cfRule>
    <cfRule type="cellIs" dxfId="1063" priority="380" operator="equal">
      <formula>100</formula>
    </cfRule>
    <cfRule type="cellIs" dxfId="1062" priority="381" operator="between">
      <formula>4</formula>
      <formula>54</formula>
    </cfRule>
  </conditionalFormatting>
  <conditionalFormatting sqref="AT13:AT44">
    <cfRule type="cellIs" dxfId="1061" priority="364" operator="equal">
      <formula>999</formula>
    </cfRule>
    <cfRule type="cellIs" dxfId="1060" priority="365" operator="equal">
      <formula>888</formula>
    </cfRule>
    <cfRule type="cellIs" dxfId="1059" priority="366" operator="equal">
      <formula>777</formula>
    </cfRule>
    <cfRule type="cellIs" dxfId="1058" priority="367" operator="equal">
      <formula>666</formula>
    </cfRule>
  </conditionalFormatting>
  <conditionalFormatting sqref="AT13:AT44">
    <cfRule type="cellIs" dxfId="1057" priority="361" operator="equal">
      <formula>4</formula>
    </cfRule>
    <cfRule type="cellIs" dxfId="1056" priority="362" operator="equal">
      <formula>5</formula>
    </cfRule>
    <cfRule type="cellIs" dxfId="1055" priority="363" operator="equal">
      <formula>5</formula>
    </cfRule>
  </conditionalFormatting>
  <conditionalFormatting sqref="AT13:AT44">
    <cfRule type="cellIs" dxfId="1054" priority="355" operator="equal">
      <formula>6</formula>
    </cfRule>
    <cfRule type="cellIs" dxfId="1053" priority="356" operator="equal">
      <formula>5</formula>
    </cfRule>
    <cfRule type="cellIs" dxfId="1052" priority="357" operator="equal">
      <formula>3</formula>
    </cfRule>
    <cfRule type="cellIs" dxfId="1051" priority="358" operator="equal">
      <formula>2</formula>
    </cfRule>
    <cfRule type="cellIs" dxfId="1050" priority="359" operator="equal">
      <formula>1</formula>
    </cfRule>
    <cfRule type="cellIs" dxfId="1049" priority="360" operator="equal">
      <formula>4</formula>
    </cfRule>
  </conditionalFormatting>
  <conditionalFormatting sqref="AU13:AU44">
    <cfRule type="cellIs" dxfId="1048" priority="353" operator="between">
      <formula>89.5</formula>
      <formula>100</formula>
    </cfRule>
    <cfRule type="cellIs" dxfId="1047" priority="354" operator="between">
      <formula>1</formula>
      <formula>54</formula>
    </cfRule>
  </conditionalFormatting>
  <conditionalFormatting sqref="AS13:AS44">
    <cfRule type="cellIs" dxfId="1046" priority="342" operator="between">
      <formula>89.5</formula>
      <formula>100</formula>
    </cfRule>
    <cfRule type="cellIs" dxfId="1045" priority="343" operator="between">
      <formula>70</formula>
      <formula>79</formula>
    </cfRule>
    <cfRule type="cellIs" dxfId="1044" priority="344" operator="between">
      <formula>55</formula>
      <formula>69</formula>
    </cfRule>
    <cfRule type="cellIs" dxfId="1043" priority="345" operator="between">
      <formula>55</formula>
      <formula>69</formula>
    </cfRule>
    <cfRule type="cellIs" dxfId="1042" priority="346" operator="between">
      <formula>7</formula>
      <formula>54</formula>
    </cfRule>
    <cfRule type="cellIs" dxfId="1041" priority="347" operator="equal">
      <formula>6</formula>
    </cfRule>
    <cfRule type="cellIs" dxfId="1040" priority="348" operator="equal">
      <formula>5</formula>
    </cfRule>
    <cfRule type="cellIs" dxfId="1039" priority="349" operator="equal">
      <formula>4</formula>
    </cfRule>
    <cfRule type="cellIs" dxfId="1038" priority="350" operator="equal">
      <formula>3</formula>
    </cfRule>
    <cfRule type="cellIs" dxfId="1037" priority="351" operator="equal">
      <formula>2</formula>
    </cfRule>
    <cfRule type="cellIs" dxfId="1036" priority="352" operator="equal">
      <formula>1</formula>
    </cfRule>
  </conditionalFormatting>
  <conditionalFormatting sqref="AT13:AT44">
    <cfRule type="cellIs" dxfId="1035" priority="334" operator="equal">
      <formula>6</formula>
    </cfRule>
    <cfRule type="cellIs" dxfId="1034" priority="335" operator="equal">
      <formula>5</formula>
    </cfRule>
    <cfRule type="cellIs" dxfId="1033" priority="336" operator="equal">
      <formula>4</formula>
    </cfRule>
    <cfRule type="cellIs" dxfId="1032" priority="337" operator="equal">
      <formula>3</formula>
    </cfRule>
    <cfRule type="cellIs" dxfId="1031" priority="338" operator="equal">
      <formula>2</formula>
    </cfRule>
    <cfRule type="cellIs" dxfId="1030" priority="339" operator="equal">
      <formula>1</formula>
    </cfRule>
    <cfRule type="cellIs" dxfId="1029" priority="340" operator="between">
      <formula>89.5</formula>
      <formula>100</formula>
    </cfRule>
    <cfRule type="cellIs" dxfId="1028" priority="341" operator="between">
      <formula>7</formula>
      <formula>54</formula>
    </cfRule>
  </conditionalFormatting>
  <conditionalFormatting sqref="AS13:AS44">
    <cfRule type="cellIs" dxfId="1027" priority="332" operator="equal">
      <formula>70</formula>
    </cfRule>
    <cfRule type="cellIs" dxfId="1026" priority="333" operator="between">
      <formula>71</formula>
      <formula>79</formula>
    </cfRule>
  </conditionalFormatting>
  <conditionalFormatting sqref="AW13:AW44">
    <cfRule type="cellIs" dxfId="1025" priority="318" operator="equal">
      <formula>777</formula>
    </cfRule>
    <cfRule type="cellIs" dxfId="1024" priority="319" operator="equal">
      <formula>666</formula>
    </cfRule>
    <cfRule type="cellIs" dxfId="1023" priority="320" operator="between">
      <formula>90</formula>
      <formula>100</formula>
    </cfRule>
    <cfRule type="cellIs" dxfId="1022" priority="321" operator="between">
      <formula>4</formula>
      <formula>54</formula>
    </cfRule>
    <cfRule type="cellIs" dxfId="1021" priority="322" operator="greaterThan">
      <formula>90</formula>
    </cfRule>
    <cfRule type="cellIs" dxfId="1020" priority="323" operator="equal">
      <formula>777</formula>
    </cfRule>
    <cfRule type="cellIs" dxfId="1019" priority="324" operator="equal">
      <formula>666</formula>
    </cfRule>
    <cfRule type="cellIs" dxfId="1018" priority="325" operator="equal">
      <formula>3</formula>
    </cfRule>
    <cfRule type="cellIs" dxfId="1017" priority="326" operator="equal">
      <formula>2</formula>
    </cfRule>
    <cfRule type="cellIs" dxfId="1016" priority="327" operator="equal">
      <formula>3</formula>
    </cfRule>
    <cfRule type="cellIs" dxfId="1015" priority="328" operator="equal">
      <formula>2</formula>
    </cfRule>
    <cfRule type="cellIs" dxfId="1014" priority="329" operator="between">
      <formula>99</formula>
      <formula>90</formula>
    </cfRule>
    <cfRule type="cellIs" dxfId="1013" priority="330" operator="equal">
      <formula>100</formula>
    </cfRule>
    <cfRule type="cellIs" dxfId="1012" priority="331" operator="between">
      <formula>4</formula>
      <formula>54</formula>
    </cfRule>
  </conditionalFormatting>
  <conditionalFormatting sqref="AW13:AW44">
    <cfRule type="cellIs" dxfId="1011" priority="314" operator="equal">
      <formula>999</formula>
    </cfRule>
    <cfRule type="cellIs" dxfId="1010" priority="315" operator="equal">
      <formula>888</formula>
    </cfRule>
    <cfRule type="cellIs" dxfId="1009" priority="316" operator="equal">
      <formula>777</formula>
    </cfRule>
    <cfRule type="cellIs" dxfId="1008" priority="317" operator="equal">
      <formula>666</formula>
    </cfRule>
  </conditionalFormatting>
  <conditionalFormatting sqref="AW13:AW44">
    <cfRule type="cellIs" dxfId="1007" priority="311" operator="equal">
      <formula>4</formula>
    </cfRule>
    <cfRule type="cellIs" dxfId="1006" priority="312" operator="equal">
      <formula>5</formula>
    </cfRule>
    <cfRule type="cellIs" dxfId="1005" priority="313" operator="equal">
      <formula>5</formula>
    </cfRule>
  </conditionalFormatting>
  <conditionalFormatting sqref="AW13:AW44">
    <cfRule type="cellIs" dxfId="1004" priority="305" operator="equal">
      <formula>6</formula>
    </cfRule>
    <cfRule type="cellIs" dxfId="1003" priority="306" operator="equal">
      <formula>5</formula>
    </cfRule>
    <cfRule type="cellIs" dxfId="1002" priority="307" operator="equal">
      <formula>3</formula>
    </cfRule>
    <cfRule type="cellIs" dxfId="1001" priority="308" operator="equal">
      <formula>2</formula>
    </cfRule>
    <cfRule type="cellIs" dxfId="1000" priority="309" operator="equal">
      <formula>1</formula>
    </cfRule>
    <cfRule type="cellIs" dxfId="999" priority="310" operator="equal">
      <formula>4</formula>
    </cfRule>
  </conditionalFormatting>
  <conditionalFormatting sqref="AX13:AX44">
    <cfRule type="cellIs" dxfId="998" priority="303" operator="between">
      <formula>89.5</formula>
      <formula>100</formula>
    </cfRule>
    <cfRule type="cellIs" dxfId="997" priority="304" operator="between">
      <formula>1</formula>
      <formula>54</formula>
    </cfRule>
  </conditionalFormatting>
  <conditionalFormatting sqref="AV13:AV44">
    <cfRule type="cellIs" dxfId="996" priority="292" operator="between">
      <formula>89.5</formula>
      <formula>100</formula>
    </cfRule>
    <cfRule type="cellIs" dxfId="995" priority="293" operator="between">
      <formula>70</formula>
      <formula>79</formula>
    </cfRule>
    <cfRule type="cellIs" dxfId="994" priority="294" operator="between">
      <formula>55</formula>
      <formula>69</formula>
    </cfRule>
    <cfRule type="cellIs" dxfId="993" priority="295" operator="between">
      <formula>55</formula>
      <formula>69</formula>
    </cfRule>
    <cfRule type="cellIs" dxfId="992" priority="296" operator="between">
      <formula>7</formula>
      <formula>54</formula>
    </cfRule>
    <cfRule type="cellIs" dxfId="991" priority="297" operator="equal">
      <formula>6</formula>
    </cfRule>
    <cfRule type="cellIs" dxfId="990" priority="298" operator="equal">
      <formula>5</formula>
    </cfRule>
    <cfRule type="cellIs" dxfId="989" priority="299" operator="equal">
      <formula>4</formula>
    </cfRule>
    <cfRule type="cellIs" dxfId="988" priority="300" operator="equal">
      <formula>3</formula>
    </cfRule>
    <cfRule type="cellIs" dxfId="987" priority="301" operator="equal">
      <formula>2</formula>
    </cfRule>
    <cfRule type="cellIs" dxfId="986" priority="302" operator="equal">
      <formula>1</formula>
    </cfRule>
  </conditionalFormatting>
  <conditionalFormatting sqref="AW13:AW44">
    <cfRule type="cellIs" dxfId="985" priority="284" operator="equal">
      <formula>6</formula>
    </cfRule>
    <cfRule type="cellIs" dxfId="984" priority="285" operator="equal">
      <formula>5</formula>
    </cfRule>
    <cfRule type="cellIs" dxfId="983" priority="286" operator="equal">
      <formula>4</formula>
    </cfRule>
    <cfRule type="cellIs" dxfId="982" priority="287" operator="equal">
      <formula>3</formula>
    </cfRule>
    <cfRule type="cellIs" dxfId="981" priority="288" operator="equal">
      <formula>2</formula>
    </cfRule>
    <cfRule type="cellIs" dxfId="980" priority="289" operator="equal">
      <formula>1</formula>
    </cfRule>
    <cfRule type="cellIs" dxfId="979" priority="290" operator="between">
      <formula>89.5</formula>
      <formula>100</formula>
    </cfRule>
    <cfRule type="cellIs" dxfId="978" priority="291" operator="between">
      <formula>7</formula>
      <formula>54</formula>
    </cfRule>
  </conditionalFormatting>
  <conditionalFormatting sqref="AV13:AV44">
    <cfRule type="cellIs" dxfId="977" priority="282" operator="equal">
      <formula>70</formula>
    </cfRule>
    <cfRule type="cellIs" dxfId="976" priority="283" operator="between">
      <formula>71</formula>
      <formula>79</formula>
    </cfRule>
  </conditionalFormatting>
  <conditionalFormatting sqref="BA13:BA44">
    <cfRule type="cellIs" dxfId="975" priority="268" operator="equal">
      <formula>777</formula>
    </cfRule>
    <cfRule type="cellIs" dxfId="974" priority="269" operator="equal">
      <formula>666</formula>
    </cfRule>
    <cfRule type="cellIs" dxfId="973" priority="270" operator="between">
      <formula>90</formula>
      <formula>100</formula>
    </cfRule>
    <cfRule type="cellIs" dxfId="972" priority="271" operator="between">
      <formula>4</formula>
      <formula>54</formula>
    </cfRule>
    <cfRule type="cellIs" dxfId="971" priority="272" operator="greaterThan">
      <formula>90</formula>
    </cfRule>
    <cfRule type="cellIs" dxfId="970" priority="273" operator="equal">
      <formula>777</formula>
    </cfRule>
    <cfRule type="cellIs" dxfId="969" priority="274" operator="equal">
      <formula>666</formula>
    </cfRule>
    <cfRule type="cellIs" dxfId="968" priority="275" operator="equal">
      <formula>3</formula>
    </cfRule>
    <cfRule type="cellIs" dxfId="967" priority="276" operator="equal">
      <formula>2</formula>
    </cfRule>
    <cfRule type="cellIs" dxfId="966" priority="277" operator="equal">
      <formula>3</formula>
    </cfRule>
    <cfRule type="cellIs" dxfId="965" priority="278" operator="equal">
      <formula>2</formula>
    </cfRule>
    <cfRule type="cellIs" dxfId="964" priority="279" operator="between">
      <formula>99</formula>
      <formula>90</formula>
    </cfRule>
    <cfRule type="cellIs" dxfId="963" priority="280" operator="equal">
      <formula>100</formula>
    </cfRule>
    <cfRule type="cellIs" dxfId="962" priority="281" operator="between">
      <formula>4</formula>
      <formula>54</formula>
    </cfRule>
  </conditionalFormatting>
  <conditionalFormatting sqref="BA13:BA44">
    <cfRule type="cellIs" dxfId="961" priority="264" operator="equal">
      <formula>999</formula>
    </cfRule>
    <cfRule type="cellIs" dxfId="960" priority="265" operator="equal">
      <formula>888</formula>
    </cfRule>
    <cfRule type="cellIs" dxfId="959" priority="266" operator="equal">
      <formula>777</formula>
    </cfRule>
    <cfRule type="cellIs" dxfId="958" priority="267" operator="equal">
      <formula>666</formula>
    </cfRule>
  </conditionalFormatting>
  <conditionalFormatting sqref="BA13:BA44">
    <cfRule type="cellIs" dxfId="957" priority="261" operator="equal">
      <formula>4</formula>
    </cfRule>
    <cfRule type="cellIs" dxfId="956" priority="262" operator="equal">
      <formula>5</formula>
    </cfRule>
    <cfRule type="cellIs" dxfId="955" priority="263" operator="equal">
      <formula>5</formula>
    </cfRule>
  </conditionalFormatting>
  <conditionalFormatting sqref="BA13:BA44">
    <cfRule type="cellIs" dxfId="954" priority="255" operator="equal">
      <formula>6</formula>
    </cfRule>
    <cfRule type="cellIs" dxfId="953" priority="256" operator="equal">
      <formula>5</formula>
    </cfRule>
    <cfRule type="cellIs" dxfId="952" priority="257" operator="equal">
      <formula>3</formula>
    </cfRule>
    <cfRule type="cellIs" dxfId="951" priority="258" operator="equal">
      <formula>2</formula>
    </cfRule>
    <cfRule type="cellIs" dxfId="950" priority="259" operator="equal">
      <formula>1</formula>
    </cfRule>
    <cfRule type="cellIs" dxfId="949" priority="260" operator="equal">
      <formula>4</formula>
    </cfRule>
  </conditionalFormatting>
  <conditionalFormatting sqref="BB13:BB44">
    <cfRule type="cellIs" dxfId="948" priority="253" operator="between">
      <formula>89.5</formula>
      <formula>100</formula>
    </cfRule>
    <cfRule type="cellIs" dxfId="947" priority="254" operator="between">
      <formula>1</formula>
      <formula>54</formula>
    </cfRule>
  </conditionalFormatting>
  <conditionalFormatting sqref="AZ13:AZ44">
    <cfRule type="cellIs" dxfId="946" priority="242" operator="between">
      <formula>89.5</formula>
      <formula>100</formula>
    </cfRule>
    <cfRule type="cellIs" dxfId="945" priority="243" operator="between">
      <formula>70</formula>
      <formula>79</formula>
    </cfRule>
    <cfRule type="cellIs" dxfId="944" priority="244" operator="between">
      <formula>55</formula>
      <formula>69</formula>
    </cfRule>
    <cfRule type="cellIs" dxfId="943" priority="245" operator="between">
      <formula>55</formula>
      <formula>69</formula>
    </cfRule>
    <cfRule type="cellIs" dxfId="942" priority="246" operator="between">
      <formula>7</formula>
      <formula>54</formula>
    </cfRule>
    <cfRule type="cellIs" dxfId="941" priority="247" operator="equal">
      <formula>6</formula>
    </cfRule>
    <cfRule type="cellIs" dxfId="940" priority="248" operator="equal">
      <formula>5</formula>
    </cfRule>
    <cfRule type="cellIs" dxfId="939" priority="249" operator="equal">
      <formula>4</formula>
    </cfRule>
    <cfRule type="cellIs" dxfId="938" priority="250" operator="equal">
      <formula>3</formula>
    </cfRule>
    <cfRule type="cellIs" dxfId="937" priority="251" operator="equal">
      <formula>2</formula>
    </cfRule>
    <cfRule type="cellIs" dxfId="936" priority="252" operator="equal">
      <formula>1</formula>
    </cfRule>
  </conditionalFormatting>
  <conditionalFormatting sqref="BA13:BA44">
    <cfRule type="cellIs" dxfId="935" priority="234" operator="equal">
      <formula>6</formula>
    </cfRule>
    <cfRule type="cellIs" dxfId="934" priority="235" operator="equal">
      <formula>5</formula>
    </cfRule>
    <cfRule type="cellIs" dxfId="933" priority="236" operator="equal">
      <formula>4</formula>
    </cfRule>
    <cfRule type="cellIs" dxfId="932" priority="237" operator="equal">
      <formula>3</formula>
    </cfRule>
    <cfRule type="cellIs" dxfId="931" priority="238" operator="equal">
      <formula>2</formula>
    </cfRule>
    <cfRule type="cellIs" dxfId="930" priority="239" operator="equal">
      <formula>1</formula>
    </cfRule>
    <cfRule type="cellIs" dxfId="929" priority="240" operator="between">
      <formula>89.5</formula>
      <formula>100</formula>
    </cfRule>
    <cfRule type="cellIs" dxfId="928" priority="241" operator="between">
      <formula>7</formula>
      <formula>54</formula>
    </cfRule>
  </conditionalFormatting>
  <conditionalFormatting sqref="AZ13:AZ44">
    <cfRule type="cellIs" dxfId="927" priority="232" operator="equal">
      <formula>70</formula>
    </cfRule>
    <cfRule type="cellIs" dxfId="926" priority="233" operator="between">
      <formula>71</formula>
      <formula>79</formula>
    </cfRule>
  </conditionalFormatting>
  <conditionalFormatting sqref="AI13:AK44">
    <cfRule type="cellIs" dxfId="925" priority="221" operator="between">
      <formula>89.5</formula>
      <formula>100</formula>
    </cfRule>
    <cfRule type="cellIs" dxfId="924" priority="222" operator="between">
      <formula>50</formula>
      <formula>54</formula>
    </cfRule>
    <cfRule type="cellIs" dxfId="923" priority="223" operator="between">
      <formula>46</formula>
      <formula>49</formula>
    </cfRule>
    <cfRule type="cellIs" dxfId="922" priority="224" operator="between">
      <formula>7</formula>
      <formula>45</formula>
    </cfRule>
    <cfRule type="cellIs" dxfId="921" priority="225" operator="equal">
      <formula>6</formula>
    </cfRule>
    <cfRule type="cellIs" dxfId="920" priority="226" operator="equal">
      <formula>6</formula>
    </cfRule>
    <cfRule type="cellIs" dxfId="919" priority="227" operator="equal">
      <formula>5</formula>
    </cfRule>
    <cfRule type="cellIs" dxfId="918" priority="228" operator="equal">
      <formula>4</formula>
    </cfRule>
    <cfRule type="cellIs" dxfId="917" priority="229" operator="equal">
      <formula>3</formula>
    </cfRule>
    <cfRule type="cellIs" dxfId="916" priority="230" operator="equal">
      <formula>2</formula>
    </cfRule>
    <cfRule type="cellIs" dxfId="915" priority="231" operator="equal">
      <formula>1</formula>
    </cfRule>
  </conditionalFormatting>
  <conditionalFormatting sqref="BC13:BF44">
    <cfRule type="cellIs" dxfId="914" priority="210" operator="between">
      <formula>89.5</formula>
      <formula>100</formula>
    </cfRule>
    <cfRule type="cellIs" dxfId="913" priority="211" operator="between">
      <formula>50</formula>
      <formula>54</formula>
    </cfRule>
    <cfRule type="cellIs" dxfId="912" priority="212" operator="between">
      <formula>46</formula>
      <formula>49</formula>
    </cfRule>
    <cfRule type="cellIs" dxfId="911" priority="213" operator="between">
      <formula>7</formula>
      <formula>45</formula>
    </cfRule>
    <cfRule type="cellIs" dxfId="910" priority="214" operator="equal">
      <formula>6</formula>
    </cfRule>
    <cfRule type="cellIs" dxfId="909" priority="215" operator="equal">
      <formula>6</formula>
    </cfRule>
    <cfRule type="cellIs" dxfId="908" priority="216" operator="equal">
      <formula>5</formula>
    </cfRule>
    <cfRule type="cellIs" dxfId="907" priority="217" operator="equal">
      <formula>4</formula>
    </cfRule>
    <cfRule type="cellIs" dxfId="906" priority="218" operator="equal">
      <formula>3</formula>
    </cfRule>
    <cfRule type="cellIs" dxfId="905" priority="219" operator="equal">
      <formula>2</formula>
    </cfRule>
    <cfRule type="cellIs" dxfId="904" priority="220" operator="equal">
      <formula>1</formula>
    </cfRule>
  </conditionalFormatting>
  <conditionalFormatting sqref="BX13:BY44">
    <cfRule type="cellIs" dxfId="903" priority="199" operator="between">
      <formula>89.5</formula>
      <formula>100</formula>
    </cfRule>
    <cfRule type="cellIs" dxfId="902" priority="200" operator="between">
      <formula>50</formula>
      <formula>54</formula>
    </cfRule>
    <cfRule type="cellIs" dxfId="901" priority="201" operator="between">
      <formula>46</formula>
      <formula>49</formula>
    </cfRule>
    <cfRule type="cellIs" dxfId="900" priority="202" operator="between">
      <formula>7</formula>
      <formula>45</formula>
    </cfRule>
    <cfRule type="cellIs" dxfId="899" priority="203" operator="equal">
      <formula>6</formula>
    </cfRule>
    <cfRule type="cellIs" dxfId="898" priority="204" operator="equal">
      <formula>6</formula>
    </cfRule>
    <cfRule type="cellIs" dxfId="897" priority="205" operator="equal">
      <formula>5</formula>
    </cfRule>
    <cfRule type="cellIs" dxfId="896" priority="206" operator="equal">
      <formula>4</formula>
    </cfRule>
    <cfRule type="cellIs" dxfId="895" priority="207" operator="equal">
      <formula>3</formula>
    </cfRule>
    <cfRule type="cellIs" dxfId="894" priority="208" operator="equal">
      <formula>2</formula>
    </cfRule>
    <cfRule type="cellIs" dxfId="893" priority="209" operator="equal">
      <formula>1</formula>
    </cfRule>
  </conditionalFormatting>
  <conditionalFormatting sqref="CA13:CB44">
    <cfRule type="cellIs" dxfId="892" priority="188" operator="between">
      <formula>89.5</formula>
      <formula>100</formula>
    </cfRule>
    <cfRule type="cellIs" dxfId="891" priority="189" operator="between">
      <formula>50</formula>
      <formula>54</formula>
    </cfRule>
    <cfRule type="cellIs" dxfId="890" priority="190" operator="between">
      <formula>46</formula>
      <formula>49</formula>
    </cfRule>
    <cfRule type="cellIs" dxfId="889" priority="191" operator="between">
      <formula>7</formula>
      <formula>45</formula>
    </cfRule>
    <cfRule type="cellIs" dxfId="888" priority="192" operator="equal">
      <formula>6</formula>
    </cfRule>
    <cfRule type="cellIs" dxfId="887" priority="193" operator="equal">
      <formula>6</formula>
    </cfRule>
    <cfRule type="cellIs" dxfId="886" priority="194" operator="equal">
      <formula>5</formula>
    </cfRule>
    <cfRule type="cellIs" dxfId="885" priority="195" operator="equal">
      <formula>4</formula>
    </cfRule>
    <cfRule type="cellIs" dxfId="884" priority="196" operator="equal">
      <formula>3</formula>
    </cfRule>
    <cfRule type="cellIs" dxfId="883" priority="197" operator="equal">
      <formula>2</formula>
    </cfRule>
    <cfRule type="cellIs" dxfId="882" priority="198" operator="equal">
      <formula>1</formula>
    </cfRule>
  </conditionalFormatting>
  <conditionalFormatting sqref="CD13:CE44">
    <cfRule type="cellIs" dxfId="881" priority="177" operator="between">
      <formula>89.5</formula>
      <formula>100</formula>
    </cfRule>
    <cfRule type="cellIs" dxfId="880" priority="178" operator="between">
      <formula>50</formula>
      <formula>54</formula>
    </cfRule>
    <cfRule type="cellIs" dxfId="879" priority="179" operator="between">
      <formula>46</formula>
      <formula>49</formula>
    </cfRule>
    <cfRule type="cellIs" dxfId="878" priority="180" operator="between">
      <formula>7</formula>
      <formula>45</formula>
    </cfRule>
    <cfRule type="cellIs" dxfId="877" priority="181" operator="equal">
      <formula>6</formula>
    </cfRule>
    <cfRule type="cellIs" dxfId="876" priority="182" operator="equal">
      <formula>6</formula>
    </cfRule>
    <cfRule type="cellIs" dxfId="875" priority="183" operator="equal">
      <formula>5</formula>
    </cfRule>
    <cfRule type="cellIs" dxfId="874" priority="184" operator="equal">
      <formula>4</formula>
    </cfRule>
    <cfRule type="cellIs" dxfId="873" priority="185" operator="equal">
      <formula>3</formula>
    </cfRule>
    <cfRule type="cellIs" dxfId="872" priority="186" operator="equal">
      <formula>2</formula>
    </cfRule>
    <cfRule type="cellIs" dxfId="871" priority="187" operator="equal">
      <formula>1</formula>
    </cfRule>
  </conditionalFormatting>
  <conditionalFormatting sqref="CG13:CH44">
    <cfRule type="cellIs" dxfId="870" priority="166" operator="between">
      <formula>89.5</formula>
      <formula>100</formula>
    </cfRule>
    <cfRule type="cellIs" dxfId="869" priority="167" operator="between">
      <formula>50</formula>
      <formula>54</formula>
    </cfRule>
    <cfRule type="cellIs" dxfId="868" priority="168" operator="between">
      <formula>46</formula>
      <formula>49</formula>
    </cfRule>
    <cfRule type="cellIs" dxfId="867" priority="169" operator="between">
      <formula>7</formula>
      <formula>45</formula>
    </cfRule>
    <cfRule type="cellIs" dxfId="866" priority="170" operator="equal">
      <formula>6</formula>
    </cfRule>
    <cfRule type="cellIs" dxfId="865" priority="171" operator="equal">
      <formula>6</formula>
    </cfRule>
    <cfRule type="cellIs" dxfId="864" priority="172" operator="equal">
      <formula>5</formula>
    </cfRule>
    <cfRule type="cellIs" dxfId="863" priority="173" operator="equal">
      <formula>4</formula>
    </cfRule>
    <cfRule type="cellIs" dxfId="862" priority="174" operator="equal">
      <formula>3</formula>
    </cfRule>
    <cfRule type="cellIs" dxfId="861" priority="175" operator="equal">
      <formula>2</formula>
    </cfRule>
    <cfRule type="cellIs" dxfId="860" priority="176" operator="equal">
      <formula>1</formula>
    </cfRule>
  </conditionalFormatting>
  <conditionalFormatting sqref="AR13:AR44">
    <cfRule type="cellIs" dxfId="859" priority="152" operator="equal">
      <formula>777</formula>
    </cfRule>
    <cfRule type="cellIs" dxfId="858" priority="153" operator="equal">
      <formula>666</formula>
    </cfRule>
    <cfRule type="cellIs" dxfId="857" priority="154" operator="between">
      <formula>90</formula>
      <formula>100</formula>
    </cfRule>
    <cfRule type="cellIs" dxfId="856" priority="155" operator="between">
      <formula>4</formula>
      <formula>54</formula>
    </cfRule>
    <cfRule type="cellIs" dxfId="855" priority="156" operator="greaterThan">
      <formula>90</formula>
    </cfRule>
    <cfRule type="cellIs" dxfId="854" priority="157" operator="equal">
      <formula>777</formula>
    </cfRule>
    <cfRule type="cellIs" dxfId="853" priority="158" operator="equal">
      <formula>666</formula>
    </cfRule>
    <cfRule type="cellIs" dxfId="852" priority="159" operator="equal">
      <formula>3</formula>
    </cfRule>
    <cfRule type="cellIs" dxfId="851" priority="160" operator="equal">
      <formula>2</formula>
    </cfRule>
    <cfRule type="cellIs" dxfId="850" priority="161" operator="equal">
      <formula>3</formula>
    </cfRule>
    <cfRule type="cellIs" dxfId="849" priority="162" operator="equal">
      <formula>2</formula>
    </cfRule>
    <cfRule type="cellIs" dxfId="848" priority="163" operator="between">
      <formula>99</formula>
      <formula>90</formula>
    </cfRule>
    <cfRule type="cellIs" dxfId="847" priority="164" operator="equal">
      <formula>100</formula>
    </cfRule>
    <cfRule type="cellIs" dxfId="846" priority="165" operator="between">
      <formula>4</formula>
      <formula>54</formula>
    </cfRule>
  </conditionalFormatting>
  <conditionalFormatting sqref="AR13:AR44">
    <cfRule type="cellIs" dxfId="845" priority="149" operator="between">
      <formula>89.5</formula>
      <formula>100</formula>
    </cfRule>
    <cfRule type="cellIs" dxfId="844" priority="150" operator="between">
      <formula>4</formula>
      <formula>54.5</formula>
    </cfRule>
    <cfRule type="cellIs" dxfId="843" priority="151" operator="greaterThan">
      <formula>101</formula>
    </cfRule>
  </conditionalFormatting>
  <conditionalFormatting sqref="AM13:AM44">
    <cfRule type="cellIs" dxfId="842" priority="138" operator="between">
      <formula>89.5</formula>
      <formula>100</formula>
    </cfRule>
    <cfRule type="cellIs" dxfId="841" priority="139" operator="between">
      <formula>50</formula>
      <formula>54</formula>
    </cfRule>
    <cfRule type="cellIs" dxfId="840" priority="140" operator="between">
      <formula>46</formula>
      <formula>49</formula>
    </cfRule>
    <cfRule type="cellIs" dxfId="839" priority="141" operator="between">
      <formula>7</formula>
      <formula>45</formula>
    </cfRule>
    <cfRule type="cellIs" dxfId="838" priority="142" operator="equal">
      <formula>6</formula>
    </cfRule>
    <cfRule type="cellIs" dxfId="837" priority="143" operator="equal">
      <formula>6</formula>
    </cfRule>
    <cfRule type="cellIs" dxfId="836" priority="144" operator="equal">
      <formula>5</formula>
    </cfRule>
    <cfRule type="cellIs" dxfId="835" priority="145" operator="equal">
      <formula>4</formula>
    </cfRule>
    <cfRule type="cellIs" dxfId="834" priority="146" operator="equal">
      <formula>3</formula>
    </cfRule>
    <cfRule type="cellIs" dxfId="833" priority="147" operator="equal">
      <formula>2</formula>
    </cfRule>
    <cfRule type="cellIs" dxfId="832" priority="148" operator="equal">
      <formula>1</formula>
    </cfRule>
  </conditionalFormatting>
  <conditionalFormatting sqref="AN13:AP44">
    <cfRule type="cellIs" dxfId="831" priority="127" operator="between">
      <formula>89.5</formula>
      <formula>100</formula>
    </cfRule>
    <cfRule type="cellIs" dxfId="830" priority="128" operator="between">
      <formula>50</formula>
      <formula>54</formula>
    </cfRule>
    <cfRule type="cellIs" dxfId="829" priority="129" operator="between">
      <formula>46</formula>
      <formula>49</formula>
    </cfRule>
    <cfRule type="cellIs" dxfId="828" priority="130" operator="between">
      <formula>7</formula>
      <formula>45</formula>
    </cfRule>
    <cfRule type="cellIs" dxfId="827" priority="131" operator="equal">
      <formula>6</formula>
    </cfRule>
    <cfRule type="cellIs" dxfId="826" priority="132" operator="equal">
      <formula>6</formula>
    </cfRule>
    <cfRule type="cellIs" dxfId="825" priority="133" operator="equal">
      <formula>5</formula>
    </cfRule>
    <cfRule type="cellIs" dxfId="824" priority="134" operator="equal">
      <formula>4</formula>
    </cfRule>
    <cfRule type="cellIs" dxfId="823" priority="135" operator="equal">
      <formula>3</formula>
    </cfRule>
    <cfRule type="cellIs" dxfId="822" priority="136" operator="equal">
      <formula>2</formula>
    </cfRule>
    <cfRule type="cellIs" dxfId="821" priority="137" operator="equal">
      <formula>1</formula>
    </cfRule>
  </conditionalFormatting>
  <conditionalFormatting sqref="AQ13:AQ44">
    <cfRule type="cellIs" dxfId="820" priority="116" operator="between">
      <formula>89.5</formula>
      <formula>100</formula>
    </cfRule>
    <cfRule type="cellIs" dxfId="819" priority="117" operator="between">
      <formula>50</formula>
      <formula>54</formula>
    </cfRule>
    <cfRule type="cellIs" dxfId="818" priority="118" operator="between">
      <formula>46</formula>
      <formula>49</formula>
    </cfRule>
    <cfRule type="cellIs" dxfId="817" priority="119" operator="between">
      <formula>7</formula>
      <formula>45</formula>
    </cfRule>
    <cfRule type="cellIs" dxfId="816" priority="120" operator="equal">
      <formula>6</formula>
    </cfRule>
    <cfRule type="cellIs" dxfId="815" priority="121" operator="equal">
      <formula>6</formula>
    </cfRule>
    <cfRule type="cellIs" dxfId="814" priority="122" operator="equal">
      <formula>5</formula>
    </cfRule>
    <cfRule type="cellIs" dxfId="813" priority="123" operator="equal">
      <formula>4</formula>
    </cfRule>
    <cfRule type="cellIs" dxfId="812" priority="124" operator="equal">
      <formula>3</formula>
    </cfRule>
    <cfRule type="cellIs" dxfId="811" priority="125" operator="equal">
      <formula>2</formula>
    </cfRule>
    <cfRule type="cellIs" dxfId="810" priority="126" operator="equal">
      <formula>1</formula>
    </cfRule>
  </conditionalFormatting>
  <conditionalFormatting sqref="J13:K44">
    <cfRule type="cellIs" dxfId="809" priority="115" operator="greaterThan">
      <formula>89.5</formula>
    </cfRule>
  </conditionalFormatting>
  <conditionalFormatting sqref="J13:J44">
    <cfRule type="cellIs" dxfId="808" priority="112" operator="between">
      <formula>54.5</formula>
      <formula>64.4</formula>
    </cfRule>
    <cfRule type="cellIs" dxfId="807" priority="113" operator="between">
      <formula>7</formula>
      <formula>54.5</formula>
    </cfRule>
    <cfRule type="cellIs" dxfId="806" priority="114" operator="between">
      <formula>65</formula>
      <formula>69.4</formula>
    </cfRule>
  </conditionalFormatting>
  <conditionalFormatting sqref="K13:K44">
    <cfRule type="cellIs" dxfId="805" priority="108" operator="equal">
      <formula>40</formula>
    </cfRule>
    <cfRule type="cellIs" dxfId="804" priority="109" operator="between">
      <formula>40.5</formula>
      <formula>54.4</formula>
    </cfRule>
    <cfRule type="cellIs" dxfId="803" priority="110" operator="between">
      <formula>7</formula>
      <formula>34.4</formula>
    </cfRule>
    <cfRule type="cellIs" dxfId="802" priority="111" operator="between">
      <formula>35</formula>
      <formula>39.4</formula>
    </cfRule>
  </conditionalFormatting>
  <conditionalFormatting sqref="J13:K44">
    <cfRule type="cellIs" dxfId="801" priority="102" operator="equal">
      <formula>999</formula>
    </cfRule>
    <cfRule type="cellIs" dxfId="800" priority="103" operator="equal">
      <formula>888</formula>
    </cfRule>
    <cfRule type="cellIs" dxfId="799" priority="104" operator="equal">
      <formula>777</formula>
    </cfRule>
    <cfRule type="cellIs" dxfId="798" priority="105" operator="equal">
      <formula>666</formula>
    </cfRule>
    <cfRule type="cellIs" dxfId="797" priority="106" operator="greaterThan">
      <formula>100</formula>
    </cfRule>
    <cfRule type="cellIs" dxfId="796" priority="107" operator="between">
      <formula>90</formula>
      <formula>100</formula>
    </cfRule>
  </conditionalFormatting>
  <conditionalFormatting sqref="I13:I44">
    <cfRule type="cellIs" dxfId="795" priority="97" operator="between">
      <formula>74.5</formula>
      <formula>79.4</formula>
    </cfRule>
    <cfRule type="cellIs" dxfId="794" priority="98" operator="between">
      <formula>54.5</formula>
      <formula>74.4</formula>
    </cfRule>
    <cfRule type="cellIs" dxfId="793" priority="99" operator="greaterThan">
      <formula>101</formula>
    </cfRule>
    <cfRule type="cellIs" dxfId="792" priority="100" operator="between">
      <formula>89.5</formula>
      <formula>100</formula>
    </cfRule>
    <cfRule type="cellIs" dxfId="791" priority="101" operator="between">
      <formula>7</formula>
      <formula>54.4</formula>
    </cfRule>
  </conditionalFormatting>
  <conditionalFormatting sqref="Z13:Z44">
    <cfRule type="cellIs" dxfId="790" priority="93" operator="equal">
      <formula>999</formula>
    </cfRule>
    <cfRule type="cellIs" dxfId="789" priority="94" operator="equal">
      <formula>888</formula>
    </cfRule>
    <cfRule type="cellIs" dxfId="788" priority="95" operator="equal">
      <formula>777</formula>
    </cfRule>
    <cfRule type="cellIs" dxfId="787" priority="96" operator="equal">
      <formula>666</formula>
    </cfRule>
  </conditionalFormatting>
  <conditionalFormatting sqref="Z13:Z44">
    <cfRule type="cellIs" dxfId="786" priority="91" operator="between">
      <formula>89.5</formula>
      <formula>100</formula>
    </cfRule>
    <cfRule type="cellIs" dxfId="785" priority="92" operator="between">
      <formula>1</formula>
      <formula>54</formula>
    </cfRule>
  </conditionalFormatting>
  <conditionalFormatting sqref="V13:V44">
    <cfRule type="cellIs" dxfId="784" priority="80" operator="between">
      <formula>89.5</formula>
      <formula>100</formula>
    </cfRule>
    <cfRule type="cellIs" dxfId="783" priority="81" operator="between">
      <formula>70</formula>
      <formula>79</formula>
    </cfRule>
    <cfRule type="cellIs" dxfId="782" priority="82" operator="between">
      <formula>55</formula>
      <formula>69</formula>
    </cfRule>
    <cfRule type="cellIs" dxfId="781" priority="83" operator="between">
      <formula>55</formula>
      <formula>69</formula>
    </cfRule>
    <cfRule type="cellIs" dxfId="780" priority="84" operator="between">
      <formula>7</formula>
      <formula>54</formula>
    </cfRule>
    <cfRule type="cellIs" dxfId="779" priority="85" operator="equal">
      <formula>6</formula>
    </cfRule>
    <cfRule type="cellIs" dxfId="778" priority="86" operator="equal">
      <formula>5</formula>
    </cfRule>
    <cfRule type="cellIs" dxfId="777" priority="87" operator="equal">
      <formula>4</formula>
    </cfRule>
    <cfRule type="cellIs" dxfId="776" priority="88" operator="equal">
      <formula>3</formula>
    </cfRule>
    <cfRule type="cellIs" dxfId="775" priority="89" operator="equal">
      <formula>2</formula>
    </cfRule>
    <cfRule type="cellIs" dxfId="774" priority="90" operator="equal">
      <formula>1</formula>
    </cfRule>
  </conditionalFormatting>
  <conditionalFormatting sqref="V13:V44">
    <cfRule type="cellIs" dxfId="773" priority="78" operator="equal">
      <formula>70</formula>
    </cfRule>
    <cfRule type="cellIs" dxfId="772" priority="79" operator="between">
      <formula>71</formula>
      <formula>79</formula>
    </cfRule>
  </conditionalFormatting>
  <conditionalFormatting sqref="V13:V44">
    <cfRule type="cellIs" dxfId="771" priority="74" operator="equal">
      <formula>999</formula>
    </cfRule>
    <cfRule type="cellIs" dxfId="770" priority="75" operator="equal">
      <formula>888</formula>
    </cfRule>
    <cfRule type="cellIs" dxfId="769" priority="76" operator="equal">
      <formula>777</formula>
    </cfRule>
    <cfRule type="cellIs" dxfId="768" priority="77" operator="equal">
      <formula>666</formula>
    </cfRule>
  </conditionalFormatting>
  <conditionalFormatting sqref="X13:Y44">
    <cfRule type="cellIs" dxfId="767" priority="65" operator="between">
      <formula>54.5</formula>
      <formula>59.4</formula>
    </cfRule>
    <cfRule type="cellIs" dxfId="766" priority="66" operator="between">
      <formula>7</formula>
      <formula>54.5</formula>
    </cfRule>
    <cfRule type="cellIs" dxfId="765" priority="67" operator="equal">
      <formula>6</formula>
    </cfRule>
    <cfRule type="cellIs" dxfId="764" priority="68" operator="equal">
      <formula>5</formula>
    </cfRule>
    <cfRule type="cellIs" dxfId="763" priority="69" operator="equal">
      <formula>4</formula>
    </cfRule>
    <cfRule type="cellIs" dxfId="762" priority="70" operator="equal">
      <formula>3</formula>
    </cfRule>
    <cfRule type="cellIs" dxfId="761" priority="71" operator="equal">
      <formula>2</formula>
    </cfRule>
    <cfRule type="cellIs" dxfId="760" priority="72" operator="equal">
      <formula>1</formula>
    </cfRule>
    <cfRule type="cellIs" dxfId="759" priority="73" operator="greaterThan">
      <formula>89.5</formula>
    </cfRule>
  </conditionalFormatting>
  <conditionalFormatting sqref="W13:W44">
    <cfRule type="cellIs" dxfId="758" priority="49" operator="equal">
      <formula>999</formula>
    </cfRule>
    <cfRule type="cellIs" dxfId="757" priority="50" operator="equal">
      <formula>888</formula>
    </cfRule>
    <cfRule type="cellIs" dxfId="756" priority="51" operator="equal">
      <formula>777</formula>
    </cfRule>
    <cfRule type="cellIs" dxfId="755" priority="52" operator="equal">
      <formula>333</formula>
    </cfRule>
    <cfRule type="cellIs" dxfId="754" priority="53" operator="equal">
      <formula>666</formula>
    </cfRule>
    <cfRule type="cellIs" dxfId="753" priority="54" operator="between">
      <formula>89.5</formula>
      <formula>100</formula>
    </cfRule>
    <cfRule type="cellIs" dxfId="752" priority="55" operator="between">
      <formula>49.5</formula>
      <formula>54.4</formula>
    </cfRule>
    <cfRule type="cellIs" dxfId="751" priority="56" operator="between">
      <formula>46.5</formula>
      <formula>49</formula>
    </cfRule>
    <cfRule type="cellIs" dxfId="750" priority="57" operator="between">
      <formula>46.5</formula>
      <formula>49</formula>
    </cfRule>
    <cfRule type="cellIs" dxfId="749" priority="58" operator="between">
      <formula>6.5</formula>
      <formula>46.4</formula>
    </cfRule>
    <cfRule type="cellIs" dxfId="748" priority="59" operator="equal">
      <formula>6</formula>
    </cfRule>
    <cfRule type="cellIs" dxfId="747" priority="60" operator="equal">
      <formula>5</formula>
    </cfRule>
    <cfRule type="cellIs" dxfId="746" priority="61" operator="equal">
      <formula>4</formula>
    </cfRule>
    <cfRule type="cellIs" dxfId="745" priority="62" operator="equal">
      <formula>3</formula>
    </cfRule>
    <cfRule type="cellIs" dxfId="744" priority="63" operator="equal">
      <formula>2</formula>
    </cfRule>
    <cfRule type="cellIs" dxfId="743" priority="64" operator="equal">
      <formula>1</formula>
    </cfRule>
  </conditionalFormatting>
  <conditionalFormatting sqref="AH13:AH44">
    <cfRule type="cellIs" dxfId="742" priority="45" operator="equal">
      <formula>999</formula>
    </cfRule>
    <cfRule type="cellIs" dxfId="741" priority="46" operator="equal">
      <formula>888</formula>
    </cfRule>
    <cfRule type="cellIs" dxfId="740" priority="47" operator="equal">
      <formula>777</formula>
    </cfRule>
    <cfRule type="cellIs" dxfId="739" priority="48" operator="equal">
      <formula>666</formula>
    </cfRule>
  </conditionalFormatting>
  <conditionalFormatting sqref="AH13:AH44">
    <cfRule type="cellIs" dxfId="738" priority="43" operator="between">
      <formula>89.5</formula>
      <formula>100</formula>
    </cfRule>
    <cfRule type="cellIs" dxfId="737" priority="44" operator="between">
      <formula>1</formula>
      <formula>54</formula>
    </cfRule>
  </conditionalFormatting>
  <conditionalFormatting sqref="AD13:AD44">
    <cfRule type="cellIs" dxfId="736" priority="32" operator="between">
      <formula>89.5</formula>
      <formula>100</formula>
    </cfRule>
    <cfRule type="cellIs" dxfId="735" priority="33" operator="between">
      <formula>70</formula>
      <formula>79</formula>
    </cfRule>
    <cfRule type="cellIs" dxfId="734" priority="34" operator="between">
      <formula>55</formula>
      <formula>69</formula>
    </cfRule>
    <cfRule type="cellIs" dxfId="733" priority="35" operator="between">
      <formula>55</formula>
      <formula>69</formula>
    </cfRule>
    <cfRule type="cellIs" dxfId="732" priority="36" operator="between">
      <formula>7</formula>
      <formula>54</formula>
    </cfRule>
    <cfRule type="cellIs" dxfId="731" priority="37" operator="equal">
      <formula>6</formula>
    </cfRule>
    <cfRule type="cellIs" dxfId="730" priority="38" operator="equal">
      <formula>5</formula>
    </cfRule>
    <cfRule type="cellIs" dxfId="729" priority="39" operator="equal">
      <formula>4</formula>
    </cfRule>
    <cfRule type="cellIs" dxfId="728" priority="40" operator="equal">
      <formula>3</formula>
    </cfRule>
    <cfRule type="cellIs" dxfId="727" priority="41" operator="equal">
      <formula>2</formula>
    </cfRule>
    <cfRule type="cellIs" dxfId="726" priority="42" operator="equal">
      <formula>1</formula>
    </cfRule>
  </conditionalFormatting>
  <conditionalFormatting sqref="AD13:AD44">
    <cfRule type="cellIs" dxfId="725" priority="30" operator="equal">
      <formula>70</formula>
    </cfRule>
    <cfRule type="cellIs" dxfId="724" priority="31" operator="between">
      <formula>71</formula>
      <formula>79</formula>
    </cfRule>
  </conditionalFormatting>
  <conditionalFormatting sqref="AD13:AD44">
    <cfRule type="cellIs" dxfId="723" priority="26" operator="equal">
      <formula>999</formula>
    </cfRule>
    <cfRule type="cellIs" dxfId="722" priority="27" operator="equal">
      <formula>888</formula>
    </cfRule>
    <cfRule type="cellIs" dxfId="721" priority="28" operator="equal">
      <formula>777</formula>
    </cfRule>
    <cfRule type="cellIs" dxfId="720" priority="29" operator="equal">
      <formula>666</formula>
    </cfRule>
  </conditionalFormatting>
  <conditionalFormatting sqref="AF13:AG44">
    <cfRule type="cellIs" dxfId="719" priority="17" operator="between">
      <formula>54.5</formula>
      <formula>59.4</formula>
    </cfRule>
    <cfRule type="cellIs" dxfId="718" priority="18" operator="between">
      <formula>7</formula>
      <formula>54.5</formula>
    </cfRule>
    <cfRule type="cellIs" dxfId="717" priority="19" operator="equal">
      <formula>6</formula>
    </cfRule>
    <cfRule type="cellIs" dxfId="716" priority="20" operator="equal">
      <formula>5</formula>
    </cfRule>
    <cfRule type="cellIs" dxfId="715" priority="21" operator="equal">
      <formula>4</formula>
    </cfRule>
    <cfRule type="cellIs" dxfId="714" priority="22" operator="equal">
      <formula>3</formula>
    </cfRule>
    <cfRule type="cellIs" dxfId="713" priority="23" operator="equal">
      <formula>2</formula>
    </cfRule>
    <cfRule type="cellIs" dxfId="712" priority="24" operator="equal">
      <formula>1</formula>
    </cfRule>
    <cfRule type="cellIs" dxfId="711" priority="25" operator="greaterThan">
      <formula>89.5</formula>
    </cfRule>
  </conditionalFormatting>
  <conditionalFormatting sqref="AE13:AE44">
    <cfRule type="cellIs" dxfId="710" priority="1" operator="equal">
      <formula>999</formula>
    </cfRule>
    <cfRule type="cellIs" dxfId="709" priority="2" operator="equal">
      <formula>888</formula>
    </cfRule>
    <cfRule type="cellIs" dxfId="708" priority="3" operator="equal">
      <formula>777</formula>
    </cfRule>
    <cfRule type="cellIs" dxfId="707" priority="4" operator="equal">
      <formula>333</formula>
    </cfRule>
    <cfRule type="cellIs" dxfId="706" priority="5" operator="equal">
      <formula>666</formula>
    </cfRule>
    <cfRule type="cellIs" dxfId="705" priority="6" operator="between">
      <formula>89.5</formula>
      <formula>100</formula>
    </cfRule>
    <cfRule type="cellIs" dxfId="704" priority="7" operator="between">
      <formula>49.5</formula>
      <formula>54.4</formula>
    </cfRule>
    <cfRule type="cellIs" dxfId="703" priority="8" operator="between">
      <formula>46.5</formula>
      <formula>49</formula>
    </cfRule>
    <cfRule type="cellIs" dxfId="702" priority="9" operator="between">
      <formula>46.5</formula>
      <formula>49</formula>
    </cfRule>
    <cfRule type="cellIs" dxfId="701" priority="10" operator="between">
      <formula>6.5</formula>
      <formula>46.4</formula>
    </cfRule>
    <cfRule type="cellIs" dxfId="700" priority="11" operator="equal">
      <formula>6</formula>
    </cfRule>
    <cfRule type="cellIs" dxfId="699" priority="12" operator="equal">
      <formula>5</formula>
    </cfRule>
    <cfRule type="cellIs" dxfId="698" priority="13" operator="equal">
      <formula>4</formula>
    </cfRule>
    <cfRule type="cellIs" dxfId="697" priority="14" operator="equal">
      <formula>3</formula>
    </cfRule>
    <cfRule type="cellIs" dxfId="696" priority="15" operator="equal">
      <formula>2</formula>
    </cfRule>
    <cfRule type="cellIs" dxfId="695" priority="16" operator="equal">
      <formula>1</formula>
    </cfRule>
  </conditionalFormatting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</sheetPr>
  <dimension ref="A1:CO54"/>
  <sheetViews>
    <sheetView rightToLeft="1" zoomScale="60" zoomScaleNormal="60" workbookViewId="0">
      <selection activeCell="B6" sqref="B6"/>
    </sheetView>
  </sheetViews>
  <sheetFormatPr defaultRowHeight="13.8" x14ac:dyDescent="0.25"/>
  <cols>
    <col min="1" max="1" width="4.69921875" customWidth="1"/>
    <col min="2" max="2" width="3.69921875" customWidth="1"/>
    <col min="3" max="3" width="6.69921875" bestFit="1" customWidth="1"/>
    <col min="4" max="4" width="7.59765625" customWidth="1"/>
    <col min="5" max="8" width="3" customWidth="1"/>
    <col min="9" max="81" width="3.69921875" customWidth="1"/>
    <col min="82" max="95" width="3.8984375" customWidth="1"/>
  </cols>
  <sheetData>
    <row r="1" spans="2:89" x14ac:dyDescent="0.25">
      <c r="T1" s="24" t="s">
        <v>7</v>
      </c>
      <c r="AB1" s="81" t="s">
        <v>54</v>
      </c>
    </row>
    <row r="2" spans="2:89" ht="21" x14ac:dyDescent="0.4">
      <c r="C2" s="13" t="s">
        <v>71</v>
      </c>
      <c r="N2" s="3"/>
      <c r="O2" s="4" t="s">
        <v>9</v>
      </c>
      <c r="T2" s="82">
        <v>1</v>
      </c>
      <c r="U2" s="7" t="s">
        <v>55</v>
      </c>
      <c r="AB2" s="82">
        <v>1</v>
      </c>
      <c r="AC2" s="7" t="s">
        <v>56</v>
      </c>
    </row>
    <row r="3" spans="2:89" ht="14.4" x14ac:dyDescent="0.3">
      <c r="F3" s="23"/>
      <c r="N3" s="9"/>
      <c r="O3" s="4" t="s">
        <v>12</v>
      </c>
      <c r="T3" s="83">
        <v>2</v>
      </c>
      <c r="U3" s="7" t="s">
        <v>57</v>
      </c>
      <c r="AB3" s="83">
        <v>2</v>
      </c>
      <c r="AC3" s="7" t="s">
        <v>58</v>
      </c>
      <c r="AL3" s="48" t="s">
        <v>44</v>
      </c>
      <c r="AM3" s="49">
        <v>54</v>
      </c>
    </row>
    <row r="4" spans="2:89" ht="14.4" x14ac:dyDescent="0.3">
      <c r="F4" s="2"/>
      <c r="G4" s="23" t="s">
        <v>26</v>
      </c>
      <c r="N4" s="14"/>
      <c r="O4" s="15" t="s">
        <v>15</v>
      </c>
      <c r="P4" s="5"/>
      <c r="Q4" s="6"/>
      <c r="R4" s="6"/>
      <c r="S4" s="6"/>
      <c r="T4" s="84">
        <v>3</v>
      </c>
      <c r="U4" s="7" t="s">
        <v>59</v>
      </c>
      <c r="AB4" s="84">
        <v>3</v>
      </c>
      <c r="AC4" s="7" t="s">
        <v>60</v>
      </c>
    </row>
    <row r="5" spans="2:89" ht="14.4" x14ac:dyDescent="0.3">
      <c r="F5" s="2"/>
      <c r="G5" s="2" t="s">
        <v>6</v>
      </c>
      <c r="N5" s="40"/>
      <c r="O5" s="4" t="s">
        <v>40</v>
      </c>
      <c r="P5" s="10"/>
      <c r="Q5" s="6"/>
      <c r="R5" s="6"/>
      <c r="S5" s="6"/>
      <c r="T5" s="85">
        <v>4</v>
      </c>
      <c r="U5" s="7" t="s">
        <v>61</v>
      </c>
      <c r="V5" s="7"/>
      <c r="AL5" s="8" t="s">
        <v>10</v>
      </c>
    </row>
    <row r="6" spans="2:89" x14ac:dyDescent="0.25">
      <c r="F6" s="2"/>
      <c r="G6" s="2" t="s">
        <v>8</v>
      </c>
      <c r="N6" s="41"/>
      <c r="O6" s="4" t="s">
        <v>41</v>
      </c>
      <c r="Q6" s="6"/>
      <c r="R6" s="6"/>
      <c r="S6" s="6"/>
      <c r="T6" s="86">
        <v>5</v>
      </c>
      <c r="U6" s="7" t="s">
        <v>62</v>
      </c>
      <c r="V6" s="7"/>
      <c r="AL6" s="11" t="s">
        <v>13</v>
      </c>
    </row>
    <row r="7" spans="2:89" x14ac:dyDescent="0.25">
      <c r="G7" s="2" t="s">
        <v>11</v>
      </c>
      <c r="T7" s="87">
        <v>6</v>
      </c>
      <c r="U7" s="7" t="s">
        <v>63</v>
      </c>
      <c r="V7" s="25"/>
    </row>
    <row r="8" spans="2:89" ht="15" customHeight="1" x14ac:dyDescent="0.25">
      <c r="G8" s="2"/>
      <c r="J8" s="12" t="s">
        <v>14</v>
      </c>
      <c r="V8" s="7"/>
      <c r="W8" s="25"/>
      <c r="X8" s="1"/>
      <c r="Y8" s="50"/>
      <c r="Z8" s="50"/>
      <c r="AA8" s="50"/>
      <c r="AB8" s="51"/>
      <c r="AC8" s="52"/>
      <c r="AD8" s="52"/>
      <c r="AE8" s="52"/>
      <c r="AF8" s="50"/>
      <c r="AG8" s="50"/>
      <c r="AH8" s="50"/>
      <c r="AI8" s="51"/>
      <c r="AJ8" s="52"/>
      <c r="AK8" s="50"/>
      <c r="AL8" s="51"/>
      <c r="AM8" s="52"/>
      <c r="AN8" s="52"/>
      <c r="AO8" s="52"/>
      <c r="AP8" s="52"/>
      <c r="AQ8" s="52"/>
      <c r="AR8" s="52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</row>
    <row r="9" spans="2:89" ht="15" customHeight="1" x14ac:dyDescent="0.25">
      <c r="G9" s="2"/>
      <c r="J9" s="12"/>
      <c r="V9" s="7"/>
      <c r="W9" s="25"/>
      <c r="X9" s="1"/>
      <c r="Y9" s="50"/>
      <c r="Z9" s="50"/>
      <c r="AA9" s="50"/>
      <c r="AB9" s="51"/>
      <c r="AC9" s="50"/>
      <c r="AD9" s="50"/>
      <c r="AE9" s="50"/>
      <c r="AF9" s="50"/>
      <c r="AG9" s="50"/>
      <c r="AH9" s="50"/>
      <c r="AI9" s="51"/>
      <c r="AJ9" s="52"/>
      <c r="AK9" s="50"/>
      <c r="AL9" s="51"/>
      <c r="AM9" s="52"/>
      <c r="AN9" s="52"/>
      <c r="AO9" s="52"/>
      <c r="AP9" s="52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</row>
    <row r="10" spans="2:89" ht="15" customHeight="1" thickBot="1" x14ac:dyDescent="0.3">
      <c r="G10" s="2"/>
      <c r="J10" s="12"/>
      <c r="AA10" s="7"/>
      <c r="AB10" s="25"/>
      <c r="AC10" s="1"/>
      <c r="AI10" s="50">
        <v>35</v>
      </c>
      <c r="AJ10" s="50">
        <v>35</v>
      </c>
      <c r="AK10" s="50">
        <v>30</v>
      </c>
      <c r="AL10" s="51"/>
      <c r="AM10" s="50">
        <v>18</v>
      </c>
      <c r="AN10" s="50">
        <v>16</v>
      </c>
      <c r="AO10" s="50">
        <v>24</v>
      </c>
      <c r="AP10" s="50">
        <v>21</v>
      </c>
      <c r="AQ10" s="50">
        <v>21</v>
      </c>
      <c r="AR10" s="50"/>
      <c r="AS10" s="51"/>
      <c r="AT10" s="52"/>
      <c r="AU10" s="50"/>
      <c r="AV10" s="51"/>
      <c r="BA10" s="50"/>
      <c r="BB10" s="50"/>
      <c r="BC10" s="52">
        <v>35</v>
      </c>
      <c r="BD10" s="52">
        <v>35</v>
      </c>
      <c r="BE10" s="52">
        <v>35</v>
      </c>
      <c r="BF10" s="52">
        <v>30</v>
      </c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</row>
    <row r="11" spans="2:89" x14ac:dyDescent="0.25">
      <c r="C11" s="116" t="s">
        <v>16</v>
      </c>
      <c r="D11" s="117"/>
      <c r="I11" s="122" t="s">
        <v>1</v>
      </c>
      <c r="J11" s="123"/>
      <c r="K11" s="123"/>
      <c r="L11" s="123"/>
      <c r="M11" s="123"/>
      <c r="N11" s="123"/>
      <c r="O11" s="123"/>
      <c r="P11" s="123"/>
      <c r="Q11" s="123"/>
      <c r="R11" s="124"/>
      <c r="S11" s="125" t="s">
        <v>17</v>
      </c>
      <c r="T11" s="126"/>
      <c r="U11" s="127"/>
      <c r="V11" s="125" t="s">
        <v>79</v>
      </c>
      <c r="W11" s="126"/>
      <c r="X11" s="126"/>
      <c r="Y11" s="126"/>
      <c r="Z11" s="177"/>
      <c r="AA11" s="125" t="s">
        <v>3</v>
      </c>
      <c r="AB11" s="126"/>
      <c r="AC11" s="127"/>
      <c r="AD11" s="125" t="s">
        <v>78</v>
      </c>
      <c r="AE11" s="126"/>
      <c r="AF11" s="126"/>
      <c r="AG11" s="126"/>
      <c r="AH11" s="177"/>
      <c r="AI11" s="128" t="s">
        <v>45</v>
      </c>
      <c r="AJ11" s="129"/>
      <c r="AK11" s="129"/>
      <c r="AL11" s="130"/>
      <c r="AM11" s="131" t="s">
        <v>64</v>
      </c>
      <c r="AN11" s="132"/>
      <c r="AO11" s="132"/>
      <c r="AP11" s="132"/>
      <c r="AQ11" s="132"/>
      <c r="AR11" s="133"/>
      <c r="AS11" s="125" t="s">
        <v>2</v>
      </c>
      <c r="AT11" s="126"/>
      <c r="AU11" s="127"/>
      <c r="AV11" s="125" t="s">
        <v>46</v>
      </c>
      <c r="AW11" s="126"/>
      <c r="AX11" s="127"/>
      <c r="AY11" s="134" t="s">
        <v>47</v>
      </c>
      <c r="AZ11" s="125" t="s">
        <v>18</v>
      </c>
      <c r="BA11" s="126"/>
      <c r="BB11" s="127"/>
      <c r="BC11" s="136" t="s">
        <v>48</v>
      </c>
      <c r="BD11" s="132"/>
      <c r="BE11" s="132"/>
      <c r="BF11" s="132"/>
      <c r="BG11" s="137"/>
      <c r="BH11" s="138" t="s">
        <v>0</v>
      </c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40"/>
      <c r="BU11" s="110" t="s">
        <v>28</v>
      </c>
      <c r="BV11" s="111"/>
      <c r="BW11" s="112" t="s">
        <v>49</v>
      </c>
      <c r="BX11" s="114" t="s">
        <v>38</v>
      </c>
      <c r="BY11" s="114"/>
      <c r="BZ11" s="115"/>
      <c r="CA11" s="114" t="s">
        <v>39</v>
      </c>
      <c r="CB11" s="114"/>
      <c r="CC11" s="115"/>
      <c r="CD11" s="114" t="s">
        <v>42</v>
      </c>
      <c r="CE11" s="114"/>
      <c r="CF11" s="115"/>
      <c r="CG11" s="114" t="s">
        <v>43</v>
      </c>
      <c r="CH11" s="114"/>
      <c r="CI11" s="115"/>
      <c r="CJ11" s="112" t="s">
        <v>37</v>
      </c>
      <c r="CK11" s="112" t="s">
        <v>50</v>
      </c>
    </row>
    <row r="12" spans="2:89" ht="53.4" thickBot="1" x14ac:dyDescent="0.3">
      <c r="C12" s="118"/>
      <c r="D12" s="119"/>
      <c r="E12" s="16" t="s">
        <v>5</v>
      </c>
      <c r="F12" s="16" t="s">
        <v>27</v>
      </c>
      <c r="G12" s="16" t="s">
        <v>4</v>
      </c>
      <c r="H12" s="16" t="s">
        <v>19</v>
      </c>
      <c r="I12" s="66" t="s">
        <v>29</v>
      </c>
      <c r="J12" s="37">
        <v>371</v>
      </c>
      <c r="K12" s="37">
        <v>372</v>
      </c>
      <c r="L12" s="67">
        <v>471</v>
      </c>
      <c r="M12" s="68">
        <v>472</v>
      </c>
      <c r="N12" s="68">
        <v>571</v>
      </c>
      <c r="O12" s="68">
        <v>572</v>
      </c>
      <c r="P12" s="57" t="s">
        <v>20</v>
      </c>
      <c r="Q12" s="58" t="s">
        <v>21</v>
      </c>
      <c r="R12" s="69" t="s">
        <v>22</v>
      </c>
      <c r="S12" s="29">
        <v>30</v>
      </c>
      <c r="T12" s="33">
        <v>70</v>
      </c>
      <c r="U12" s="57" t="s">
        <v>23</v>
      </c>
      <c r="V12" s="183">
        <v>30</v>
      </c>
      <c r="W12" s="178">
        <v>35</v>
      </c>
      <c r="X12" s="178">
        <v>17</v>
      </c>
      <c r="Y12" s="178">
        <v>18</v>
      </c>
      <c r="Z12" s="184" t="s">
        <v>23</v>
      </c>
      <c r="AA12" s="60" t="s">
        <v>25</v>
      </c>
      <c r="AB12" s="59" t="s">
        <v>24</v>
      </c>
      <c r="AC12" s="57" t="s">
        <v>23</v>
      </c>
      <c r="AD12" s="183">
        <v>30</v>
      </c>
      <c r="AE12" s="178">
        <v>35</v>
      </c>
      <c r="AF12" s="178">
        <v>17</v>
      </c>
      <c r="AG12" s="178">
        <v>18</v>
      </c>
      <c r="AH12" s="184" t="s">
        <v>23</v>
      </c>
      <c r="AI12" s="53">
        <v>371</v>
      </c>
      <c r="AJ12" s="54">
        <v>381</v>
      </c>
      <c r="AK12" s="55">
        <v>383</v>
      </c>
      <c r="AL12" s="95" t="s">
        <v>23</v>
      </c>
      <c r="AM12" s="91">
        <v>2383</v>
      </c>
      <c r="AN12" s="92">
        <v>2563</v>
      </c>
      <c r="AO12" s="92">
        <v>2551</v>
      </c>
      <c r="AP12" s="92">
        <v>2575</v>
      </c>
      <c r="AQ12" s="93">
        <v>2585</v>
      </c>
      <c r="AR12" s="94" t="s">
        <v>22</v>
      </c>
      <c r="AS12" s="29">
        <v>30</v>
      </c>
      <c r="AT12" s="33">
        <v>70</v>
      </c>
      <c r="AU12" s="57" t="s">
        <v>23</v>
      </c>
      <c r="AV12" s="29">
        <v>30</v>
      </c>
      <c r="AW12" s="33">
        <v>70</v>
      </c>
      <c r="AX12" s="57" t="s">
        <v>23</v>
      </c>
      <c r="AY12" s="135"/>
      <c r="AZ12" s="29">
        <v>30</v>
      </c>
      <c r="BA12" s="33">
        <v>70</v>
      </c>
      <c r="BB12" s="57" t="s">
        <v>23</v>
      </c>
      <c r="BC12" s="53">
        <v>371</v>
      </c>
      <c r="BD12" s="56">
        <v>384</v>
      </c>
      <c r="BE12" s="56">
        <v>381</v>
      </c>
      <c r="BF12" s="56">
        <v>383</v>
      </c>
      <c r="BG12" s="57" t="s">
        <v>23</v>
      </c>
      <c r="BH12" s="36" t="s">
        <v>30</v>
      </c>
      <c r="BI12" s="37" t="s">
        <v>31</v>
      </c>
      <c r="BJ12" s="37" t="s">
        <v>32</v>
      </c>
      <c r="BK12" s="37" t="s">
        <v>33</v>
      </c>
      <c r="BL12" s="38" t="s">
        <v>34</v>
      </c>
      <c r="BM12" s="38" t="s">
        <v>35</v>
      </c>
      <c r="BN12" s="74" t="s">
        <v>36</v>
      </c>
      <c r="BO12" s="75" t="s">
        <v>51</v>
      </c>
      <c r="BP12" s="76" t="s">
        <v>52</v>
      </c>
      <c r="BQ12" s="77" t="s">
        <v>53</v>
      </c>
      <c r="BR12" s="57" t="s">
        <v>20</v>
      </c>
      <c r="BS12" s="58" t="s">
        <v>21</v>
      </c>
      <c r="BT12" s="69" t="s">
        <v>22</v>
      </c>
      <c r="BU12" s="46"/>
      <c r="BV12" s="47"/>
      <c r="BW12" s="113"/>
      <c r="BX12" s="30"/>
      <c r="BY12" s="39"/>
      <c r="BZ12" s="95" t="s">
        <v>22</v>
      </c>
      <c r="CA12" s="30"/>
      <c r="CB12" s="39"/>
      <c r="CC12" s="95" t="s">
        <v>22</v>
      </c>
      <c r="CD12" s="30"/>
      <c r="CE12" s="39"/>
      <c r="CF12" s="95" t="s">
        <v>22</v>
      </c>
      <c r="CG12" s="30"/>
      <c r="CH12" s="39"/>
      <c r="CI12" s="95" t="s">
        <v>22</v>
      </c>
      <c r="CJ12" s="121"/>
      <c r="CK12" s="113"/>
    </row>
    <row r="13" spans="2:89" x14ac:dyDescent="0.25">
      <c r="B13" s="31">
        <v>1</v>
      </c>
      <c r="C13" s="44"/>
      <c r="D13" s="42"/>
      <c r="E13" s="17"/>
      <c r="F13" s="17"/>
      <c r="G13" s="18"/>
      <c r="H13" s="19"/>
      <c r="I13" s="62"/>
      <c r="J13" s="26"/>
      <c r="K13" s="26"/>
      <c r="L13" s="28"/>
      <c r="M13" s="28"/>
      <c r="N13" s="28"/>
      <c r="O13" s="28"/>
      <c r="P13" s="70">
        <f t="shared" ref="P13:P44" si="0">K13*0.4+J13*0.35+I13*0.25</f>
        <v>0</v>
      </c>
      <c r="Q13" s="26">
        <f t="shared" ref="Q13:Q44" si="1">L13*0.65+M13*0.35</f>
        <v>0</v>
      </c>
      <c r="R13" s="27">
        <f t="shared" ref="R13:R44" si="2">N13*0.6+O13*0.4</f>
        <v>0</v>
      </c>
      <c r="S13" s="62"/>
      <c r="T13" s="28"/>
      <c r="U13" s="34">
        <f t="shared" ref="U13:U44" si="3">T13*0.7+S13*0.3</f>
        <v>0</v>
      </c>
      <c r="V13" s="62"/>
      <c r="W13" s="179"/>
      <c r="X13" s="90"/>
      <c r="Y13" s="180"/>
      <c r="Z13" s="181">
        <f>Y13*0.18+X13*0.17+W13*0.35+V13*0.3</f>
        <v>0</v>
      </c>
      <c r="AA13" s="71"/>
      <c r="AB13" s="28"/>
      <c r="AC13" s="72">
        <f t="shared" ref="AC13:AC44" si="4">AB13*0.8+AA13*0.2</f>
        <v>0</v>
      </c>
      <c r="AD13" s="62"/>
      <c r="AE13" s="179"/>
      <c r="AF13" s="90"/>
      <c r="AG13" s="180"/>
      <c r="AH13" s="181">
        <f>AG13*0.18+AF13*0.17+AE13*0.35+AD13*0.3</f>
        <v>0</v>
      </c>
      <c r="AI13" s="71"/>
      <c r="AJ13" s="90"/>
      <c r="AK13" s="63"/>
      <c r="AL13" s="96">
        <f>AK13*0.3+AJ13*0.35+AI13*0.35</f>
        <v>0</v>
      </c>
      <c r="AM13" s="71"/>
      <c r="AN13" s="26"/>
      <c r="AO13" s="26"/>
      <c r="AP13" s="26"/>
      <c r="AQ13" s="63"/>
      <c r="AR13" s="72">
        <f t="shared" ref="AR13:AR44" si="5">AQ13*0.21+AP13*0.21+AO13*0.24+AN13*0.16+AM13*0.18</f>
        <v>0</v>
      </c>
      <c r="AS13" s="62"/>
      <c r="AT13" s="28"/>
      <c r="AU13" s="34">
        <f t="shared" ref="AU13:AU44" si="6">AT13*0.7+AS13*0.3</f>
        <v>0</v>
      </c>
      <c r="AV13" s="62"/>
      <c r="AW13" s="28"/>
      <c r="AX13" s="35">
        <f t="shared" ref="AX13:AX44" si="7">AW13*0.7+AV13*0.3</f>
        <v>0</v>
      </c>
      <c r="AY13" s="61">
        <f>AX13*0.5+AU13*0.5</f>
        <v>0</v>
      </c>
      <c r="AZ13" s="62"/>
      <c r="BA13" s="28"/>
      <c r="BB13" s="34">
        <f t="shared" ref="BB13:BB44" si="8">BA13*0.7+AZ13*0.3</f>
        <v>0</v>
      </c>
      <c r="BC13" s="71"/>
      <c r="BD13" s="90"/>
      <c r="BE13" s="90"/>
      <c r="BF13" s="88"/>
      <c r="BG13" s="73">
        <f>BF13*0.3+BC13*0.35+BD13*0.35</f>
        <v>0</v>
      </c>
      <c r="BH13" s="63"/>
      <c r="BI13" s="28"/>
      <c r="BJ13" s="28"/>
      <c r="BK13" s="28"/>
      <c r="BL13" s="28"/>
      <c r="BM13" s="28"/>
      <c r="BN13" s="28"/>
      <c r="BO13" s="70"/>
      <c r="BP13" s="28"/>
      <c r="BQ13" s="28"/>
      <c r="BR13" s="78">
        <f>BO13*0.2+BJ13*0.27+BI13*0.26+BH13*0.27</f>
        <v>0</v>
      </c>
      <c r="BS13" s="79">
        <f>BP13*0.2+BL13*0.27+BK13*0.26+BJ13*0.27</f>
        <v>0</v>
      </c>
      <c r="BT13" s="80">
        <f>BQ13*0.2+BN13*0.27+BM13*0.26+BL13*0.27</f>
        <v>0</v>
      </c>
      <c r="BU13" s="63"/>
      <c r="BV13" s="27"/>
      <c r="BW13" s="64"/>
      <c r="BX13" s="89"/>
      <c r="BY13" s="63"/>
      <c r="BZ13" s="97"/>
      <c r="CA13" s="89"/>
      <c r="CB13" s="63"/>
      <c r="CC13" s="97"/>
      <c r="CD13" s="89"/>
      <c r="CE13" s="63"/>
      <c r="CF13" s="97"/>
      <c r="CG13" s="89"/>
      <c r="CH13" s="63"/>
      <c r="CI13" s="97"/>
      <c r="CJ13" s="65"/>
      <c r="CK13" s="64"/>
    </row>
    <row r="14" spans="2:89" x14ac:dyDescent="0.25">
      <c r="B14" s="32">
        <v>2</v>
      </c>
      <c r="C14" s="45"/>
      <c r="D14" s="43"/>
      <c r="E14" s="20"/>
      <c r="F14" s="20"/>
      <c r="G14" s="21"/>
      <c r="H14" s="22"/>
      <c r="I14" s="62"/>
      <c r="J14" s="26"/>
      <c r="K14" s="26"/>
      <c r="L14" s="28"/>
      <c r="M14" s="28"/>
      <c r="N14" s="28"/>
      <c r="O14" s="28"/>
      <c r="P14" s="70">
        <f t="shared" si="0"/>
        <v>0</v>
      </c>
      <c r="Q14" s="26">
        <f t="shared" si="1"/>
        <v>0</v>
      </c>
      <c r="R14" s="27">
        <f t="shared" si="2"/>
        <v>0</v>
      </c>
      <c r="S14" s="62"/>
      <c r="T14" s="28"/>
      <c r="U14" s="34">
        <f t="shared" si="3"/>
        <v>0</v>
      </c>
      <c r="V14" s="62"/>
      <c r="W14" s="63"/>
      <c r="X14" s="26"/>
      <c r="Y14" s="28"/>
      <c r="Z14" s="34">
        <f>Y14*0.18+X14*0.17+W14*0.35+V14*0.3</f>
        <v>0</v>
      </c>
      <c r="AA14" s="71"/>
      <c r="AB14" s="28"/>
      <c r="AC14" s="72">
        <f t="shared" si="4"/>
        <v>0</v>
      </c>
      <c r="AD14" s="62"/>
      <c r="AE14" s="63"/>
      <c r="AF14" s="26"/>
      <c r="AG14" s="28"/>
      <c r="AH14" s="34">
        <f>AG14*0.18+AF14*0.17+AE14*0.35+AD14*0.3</f>
        <v>0</v>
      </c>
      <c r="AI14" s="71"/>
      <c r="AJ14" s="26"/>
      <c r="AK14" s="63"/>
      <c r="AL14" s="96">
        <f>AK14*0.3+AJ14*0.35+AI14*0.35</f>
        <v>0</v>
      </c>
      <c r="AM14" s="71"/>
      <c r="AN14" s="26"/>
      <c r="AO14" s="26"/>
      <c r="AP14" s="26"/>
      <c r="AQ14" s="63"/>
      <c r="AR14" s="72">
        <f t="shared" si="5"/>
        <v>0</v>
      </c>
      <c r="AS14" s="62"/>
      <c r="AT14" s="28"/>
      <c r="AU14" s="34">
        <f t="shared" si="6"/>
        <v>0</v>
      </c>
      <c r="AV14" s="62"/>
      <c r="AW14" s="28"/>
      <c r="AX14" s="35">
        <f t="shared" si="7"/>
        <v>0</v>
      </c>
      <c r="AY14" s="61">
        <f>AX14*0.5+AU14*0.5</f>
        <v>0</v>
      </c>
      <c r="AZ14" s="62"/>
      <c r="BA14" s="28"/>
      <c r="BB14" s="34">
        <f t="shared" si="8"/>
        <v>0</v>
      </c>
      <c r="BC14" s="71"/>
      <c r="BD14" s="26"/>
      <c r="BE14" s="26"/>
      <c r="BF14" s="88"/>
      <c r="BG14" s="73">
        <f>BF14*0.3+BC14*0.35+BD14*0.35</f>
        <v>0</v>
      </c>
      <c r="BH14" s="63"/>
      <c r="BI14" s="28"/>
      <c r="BJ14" s="28"/>
      <c r="BK14" s="28"/>
      <c r="BL14" s="28"/>
      <c r="BM14" s="28"/>
      <c r="BN14" s="28"/>
      <c r="BO14" s="70"/>
      <c r="BP14" s="28"/>
      <c r="BQ14" s="28"/>
      <c r="BR14" s="70">
        <f>BO14*0.2+BJ14*0.27+BI14*0.26+BH14*0.27</f>
        <v>0</v>
      </c>
      <c r="BS14" s="26">
        <f>BP14*0.2+BL14*0.27+BK14*0.26+BJ14*0.27</f>
        <v>0</v>
      </c>
      <c r="BT14" s="27">
        <f>BQ14*0.2+BN14*0.27+BM14*0.26+BL14*0.27</f>
        <v>0</v>
      </c>
      <c r="BU14" s="63"/>
      <c r="BV14" s="27"/>
      <c r="BW14" s="64"/>
      <c r="BX14" s="62"/>
      <c r="BY14" s="63"/>
      <c r="BZ14" s="97"/>
      <c r="CA14" s="62"/>
      <c r="CB14" s="63"/>
      <c r="CC14" s="97"/>
      <c r="CD14" s="62"/>
      <c r="CE14" s="63"/>
      <c r="CF14" s="97"/>
      <c r="CG14" s="62"/>
      <c r="CH14" s="63"/>
      <c r="CI14" s="97"/>
      <c r="CJ14" s="65"/>
      <c r="CK14" s="64"/>
    </row>
    <row r="15" spans="2:89" x14ac:dyDescent="0.25">
      <c r="B15" s="32">
        <v>3</v>
      </c>
      <c r="C15" s="45"/>
      <c r="D15" s="43"/>
      <c r="E15" s="20"/>
      <c r="F15" s="20"/>
      <c r="G15" s="21"/>
      <c r="H15" s="22"/>
      <c r="I15" s="62"/>
      <c r="J15" s="26"/>
      <c r="K15" s="26"/>
      <c r="L15" s="28"/>
      <c r="M15" s="28"/>
      <c r="N15" s="28"/>
      <c r="O15" s="28"/>
      <c r="P15" s="70">
        <f t="shared" si="0"/>
        <v>0</v>
      </c>
      <c r="Q15" s="26">
        <f t="shared" si="1"/>
        <v>0</v>
      </c>
      <c r="R15" s="27">
        <f t="shared" si="2"/>
        <v>0</v>
      </c>
      <c r="S15" s="62"/>
      <c r="T15" s="28"/>
      <c r="U15" s="34">
        <f t="shared" si="3"/>
        <v>0</v>
      </c>
      <c r="V15" s="62"/>
      <c r="W15" s="63"/>
      <c r="X15" s="26"/>
      <c r="Y15" s="28"/>
      <c r="Z15" s="34">
        <f t="shared" ref="Z15:Z44" si="9">Y15*0.18+X15*0.17+W15*0.35+V15*0.3</f>
        <v>0</v>
      </c>
      <c r="AA15" s="71"/>
      <c r="AB15" s="28"/>
      <c r="AC15" s="72">
        <f t="shared" si="4"/>
        <v>0</v>
      </c>
      <c r="AD15" s="62"/>
      <c r="AE15" s="63"/>
      <c r="AF15" s="26"/>
      <c r="AG15" s="28"/>
      <c r="AH15" s="34">
        <f t="shared" ref="AH15:AH44" si="10">AG15*0.18+AF15*0.17+AE15*0.35+AD15*0.3</f>
        <v>0</v>
      </c>
      <c r="AI15" s="71"/>
      <c r="AJ15" s="26"/>
      <c r="AK15" s="63"/>
      <c r="AL15" s="96">
        <f t="shared" ref="AL15:AL44" si="11">AK15*0.3+AJ15*0.35+AI15*0.35</f>
        <v>0</v>
      </c>
      <c r="AM15" s="71"/>
      <c r="AN15" s="26"/>
      <c r="AO15" s="26"/>
      <c r="AP15" s="26"/>
      <c r="AQ15" s="63"/>
      <c r="AR15" s="72">
        <f t="shared" si="5"/>
        <v>0</v>
      </c>
      <c r="AS15" s="62"/>
      <c r="AT15" s="28"/>
      <c r="AU15" s="34">
        <f t="shared" si="6"/>
        <v>0</v>
      </c>
      <c r="AV15" s="62"/>
      <c r="AW15" s="28"/>
      <c r="AX15" s="35">
        <f t="shared" si="7"/>
        <v>0</v>
      </c>
      <c r="AY15" s="61">
        <f t="shared" ref="AY15:AY44" si="12">AX15*0.5+AU15*0.5</f>
        <v>0</v>
      </c>
      <c r="AZ15" s="62"/>
      <c r="BA15" s="28"/>
      <c r="BB15" s="34">
        <f t="shared" si="8"/>
        <v>0</v>
      </c>
      <c r="BC15" s="71"/>
      <c r="BD15" s="26"/>
      <c r="BE15" s="26"/>
      <c r="BF15" s="88"/>
      <c r="BG15" s="73">
        <f t="shared" ref="BG15:BG44" si="13">BF15*0.3+BC15*0.35+BD15*0.35</f>
        <v>0</v>
      </c>
      <c r="BH15" s="63"/>
      <c r="BI15" s="28"/>
      <c r="BJ15" s="28"/>
      <c r="BK15" s="28"/>
      <c r="BL15" s="28"/>
      <c r="BM15" s="28"/>
      <c r="BN15" s="28"/>
      <c r="BO15" s="70"/>
      <c r="BP15" s="28"/>
      <c r="BQ15" s="28"/>
      <c r="BR15" s="70">
        <f t="shared" ref="BR15:BR44" si="14">BO15*0.2+BJ15*0.27+BI15*0.26+BH15*0.27</f>
        <v>0</v>
      </c>
      <c r="BS15" s="26">
        <f t="shared" ref="BS15:BS44" si="15">BP15*0.2+BL15*0.27+BK15*0.26+BJ15*0.27</f>
        <v>0</v>
      </c>
      <c r="BT15" s="27">
        <f t="shared" ref="BT15:BT44" si="16">BQ15*0.2+BN15*0.27+BM15*0.26+BL15*0.27</f>
        <v>0</v>
      </c>
      <c r="BU15" s="63"/>
      <c r="BV15" s="27"/>
      <c r="BW15" s="64"/>
      <c r="BX15" s="62"/>
      <c r="BY15" s="63"/>
      <c r="BZ15" s="97"/>
      <c r="CA15" s="62"/>
      <c r="CB15" s="63"/>
      <c r="CC15" s="97"/>
      <c r="CD15" s="62"/>
      <c r="CE15" s="63"/>
      <c r="CF15" s="97"/>
      <c r="CG15" s="62"/>
      <c r="CH15" s="63"/>
      <c r="CI15" s="97"/>
      <c r="CJ15" s="65"/>
      <c r="CK15" s="64"/>
    </row>
    <row r="16" spans="2:89" x14ac:dyDescent="0.25">
      <c r="B16" s="32">
        <v>4</v>
      </c>
      <c r="C16" s="45"/>
      <c r="D16" s="43"/>
      <c r="E16" s="20"/>
      <c r="F16" s="20"/>
      <c r="G16" s="21"/>
      <c r="H16" s="22"/>
      <c r="I16" s="62"/>
      <c r="J16" s="26"/>
      <c r="K16" s="26"/>
      <c r="L16" s="28"/>
      <c r="M16" s="28"/>
      <c r="N16" s="28"/>
      <c r="O16" s="28"/>
      <c r="P16" s="70">
        <f t="shared" si="0"/>
        <v>0</v>
      </c>
      <c r="Q16" s="26">
        <f t="shared" si="1"/>
        <v>0</v>
      </c>
      <c r="R16" s="27">
        <f t="shared" si="2"/>
        <v>0</v>
      </c>
      <c r="S16" s="62"/>
      <c r="T16" s="28"/>
      <c r="U16" s="34">
        <f t="shared" si="3"/>
        <v>0</v>
      </c>
      <c r="V16" s="62"/>
      <c r="W16" s="63"/>
      <c r="X16" s="26"/>
      <c r="Y16" s="28"/>
      <c r="Z16" s="34">
        <f t="shared" si="9"/>
        <v>0</v>
      </c>
      <c r="AA16" s="71"/>
      <c r="AB16" s="28"/>
      <c r="AC16" s="72">
        <f t="shared" si="4"/>
        <v>0</v>
      </c>
      <c r="AD16" s="62"/>
      <c r="AE16" s="63"/>
      <c r="AF16" s="26"/>
      <c r="AG16" s="28"/>
      <c r="AH16" s="34">
        <f t="shared" si="10"/>
        <v>0</v>
      </c>
      <c r="AI16" s="71"/>
      <c r="AJ16" s="26"/>
      <c r="AK16" s="63"/>
      <c r="AL16" s="96">
        <f t="shared" si="11"/>
        <v>0</v>
      </c>
      <c r="AM16" s="71"/>
      <c r="AN16" s="26"/>
      <c r="AO16" s="26"/>
      <c r="AP16" s="26"/>
      <c r="AQ16" s="63"/>
      <c r="AR16" s="72">
        <f t="shared" si="5"/>
        <v>0</v>
      </c>
      <c r="AS16" s="62"/>
      <c r="AT16" s="28"/>
      <c r="AU16" s="34">
        <f t="shared" si="6"/>
        <v>0</v>
      </c>
      <c r="AV16" s="62"/>
      <c r="AW16" s="28"/>
      <c r="AX16" s="35">
        <f t="shared" si="7"/>
        <v>0</v>
      </c>
      <c r="AY16" s="61">
        <f t="shared" si="12"/>
        <v>0</v>
      </c>
      <c r="AZ16" s="62"/>
      <c r="BA16" s="28"/>
      <c r="BB16" s="34">
        <f t="shared" si="8"/>
        <v>0</v>
      </c>
      <c r="BC16" s="71"/>
      <c r="BD16" s="26"/>
      <c r="BE16" s="26"/>
      <c r="BF16" s="88"/>
      <c r="BG16" s="73">
        <f t="shared" si="13"/>
        <v>0</v>
      </c>
      <c r="BH16" s="63"/>
      <c r="BI16" s="28"/>
      <c r="BJ16" s="28"/>
      <c r="BK16" s="28"/>
      <c r="BL16" s="28"/>
      <c r="BM16" s="28"/>
      <c r="BN16" s="28"/>
      <c r="BO16" s="70"/>
      <c r="BP16" s="28"/>
      <c r="BQ16" s="28"/>
      <c r="BR16" s="70">
        <f t="shared" si="14"/>
        <v>0</v>
      </c>
      <c r="BS16" s="26">
        <f t="shared" si="15"/>
        <v>0</v>
      </c>
      <c r="BT16" s="27">
        <f t="shared" si="16"/>
        <v>0</v>
      </c>
      <c r="BU16" s="63"/>
      <c r="BV16" s="27"/>
      <c r="BW16" s="64"/>
      <c r="BX16" s="62"/>
      <c r="BY16" s="63"/>
      <c r="BZ16" s="97"/>
      <c r="CA16" s="62"/>
      <c r="CB16" s="63"/>
      <c r="CC16" s="97"/>
      <c r="CD16" s="62"/>
      <c r="CE16" s="63"/>
      <c r="CF16" s="97"/>
      <c r="CG16" s="62"/>
      <c r="CH16" s="63"/>
      <c r="CI16" s="97"/>
      <c r="CJ16" s="65"/>
      <c r="CK16" s="64"/>
    </row>
    <row r="17" spans="2:89" x14ac:dyDescent="0.25">
      <c r="B17" s="32">
        <v>5</v>
      </c>
      <c r="C17" s="45"/>
      <c r="D17" s="43"/>
      <c r="E17" s="20"/>
      <c r="F17" s="20"/>
      <c r="G17" s="21"/>
      <c r="H17" s="22"/>
      <c r="I17" s="62"/>
      <c r="J17" s="26"/>
      <c r="K17" s="26"/>
      <c r="L17" s="28"/>
      <c r="M17" s="28"/>
      <c r="N17" s="28"/>
      <c r="O17" s="28"/>
      <c r="P17" s="70">
        <f t="shared" si="0"/>
        <v>0</v>
      </c>
      <c r="Q17" s="26">
        <f t="shared" si="1"/>
        <v>0</v>
      </c>
      <c r="R17" s="27">
        <f t="shared" si="2"/>
        <v>0</v>
      </c>
      <c r="S17" s="62"/>
      <c r="T17" s="28"/>
      <c r="U17" s="34">
        <f t="shared" si="3"/>
        <v>0</v>
      </c>
      <c r="V17" s="62"/>
      <c r="W17" s="63"/>
      <c r="X17" s="26"/>
      <c r="Y17" s="28"/>
      <c r="Z17" s="34">
        <f t="shared" si="9"/>
        <v>0</v>
      </c>
      <c r="AA17" s="71"/>
      <c r="AB17" s="28"/>
      <c r="AC17" s="72">
        <f t="shared" si="4"/>
        <v>0</v>
      </c>
      <c r="AD17" s="62"/>
      <c r="AE17" s="63"/>
      <c r="AF17" s="26"/>
      <c r="AG17" s="28"/>
      <c r="AH17" s="34">
        <f t="shared" si="10"/>
        <v>0</v>
      </c>
      <c r="AI17" s="71"/>
      <c r="AJ17" s="26"/>
      <c r="AK17" s="63"/>
      <c r="AL17" s="96">
        <f t="shared" si="11"/>
        <v>0</v>
      </c>
      <c r="AM17" s="71"/>
      <c r="AN17" s="26"/>
      <c r="AO17" s="26"/>
      <c r="AP17" s="26"/>
      <c r="AQ17" s="63"/>
      <c r="AR17" s="72">
        <f t="shared" si="5"/>
        <v>0</v>
      </c>
      <c r="AS17" s="62"/>
      <c r="AT17" s="28"/>
      <c r="AU17" s="34">
        <f t="shared" si="6"/>
        <v>0</v>
      </c>
      <c r="AV17" s="62"/>
      <c r="AW17" s="28"/>
      <c r="AX17" s="35">
        <f t="shared" si="7"/>
        <v>0</v>
      </c>
      <c r="AY17" s="61">
        <f t="shared" si="12"/>
        <v>0</v>
      </c>
      <c r="AZ17" s="62"/>
      <c r="BA17" s="28"/>
      <c r="BB17" s="34">
        <f t="shared" si="8"/>
        <v>0</v>
      </c>
      <c r="BC17" s="71"/>
      <c r="BD17" s="26"/>
      <c r="BE17" s="26"/>
      <c r="BF17" s="88"/>
      <c r="BG17" s="73">
        <f t="shared" si="13"/>
        <v>0</v>
      </c>
      <c r="BH17" s="63"/>
      <c r="BI17" s="28"/>
      <c r="BJ17" s="28"/>
      <c r="BK17" s="28"/>
      <c r="BL17" s="28"/>
      <c r="BM17" s="28"/>
      <c r="BN17" s="28"/>
      <c r="BO17" s="70"/>
      <c r="BP17" s="28"/>
      <c r="BQ17" s="28"/>
      <c r="BR17" s="70">
        <f t="shared" si="14"/>
        <v>0</v>
      </c>
      <c r="BS17" s="26">
        <f t="shared" si="15"/>
        <v>0</v>
      </c>
      <c r="BT17" s="27">
        <f t="shared" si="16"/>
        <v>0</v>
      </c>
      <c r="BU17" s="63"/>
      <c r="BV17" s="27"/>
      <c r="BW17" s="64"/>
      <c r="BX17" s="62"/>
      <c r="BY17" s="63"/>
      <c r="BZ17" s="97"/>
      <c r="CA17" s="62"/>
      <c r="CB17" s="63"/>
      <c r="CC17" s="97"/>
      <c r="CD17" s="62"/>
      <c r="CE17" s="63"/>
      <c r="CF17" s="97"/>
      <c r="CG17" s="62"/>
      <c r="CH17" s="63"/>
      <c r="CI17" s="97"/>
      <c r="CJ17" s="65"/>
      <c r="CK17" s="64"/>
    </row>
    <row r="18" spans="2:89" x14ac:dyDescent="0.25">
      <c r="B18" s="32">
        <v>6</v>
      </c>
      <c r="C18" s="45"/>
      <c r="D18" s="43"/>
      <c r="E18" s="20"/>
      <c r="F18" s="20"/>
      <c r="G18" s="21"/>
      <c r="H18" s="22"/>
      <c r="I18" s="62"/>
      <c r="J18" s="26"/>
      <c r="K18" s="26"/>
      <c r="L18" s="28"/>
      <c r="M18" s="28"/>
      <c r="N18" s="28"/>
      <c r="O18" s="28"/>
      <c r="P18" s="70">
        <f t="shared" si="0"/>
        <v>0</v>
      </c>
      <c r="Q18" s="26">
        <f t="shared" si="1"/>
        <v>0</v>
      </c>
      <c r="R18" s="27">
        <f t="shared" si="2"/>
        <v>0</v>
      </c>
      <c r="S18" s="62"/>
      <c r="T18" s="28"/>
      <c r="U18" s="34">
        <f t="shared" si="3"/>
        <v>0</v>
      </c>
      <c r="V18" s="62"/>
      <c r="W18" s="63"/>
      <c r="X18" s="26"/>
      <c r="Y18" s="28"/>
      <c r="Z18" s="34">
        <f t="shared" si="9"/>
        <v>0</v>
      </c>
      <c r="AA18" s="71"/>
      <c r="AB18" s="28"/>
      <c r="AC18" s="72">
        <f t="shared" si="4"/>
        <v>0</v>
      </c>
      <c r="AD18" s="62"/>
      <c r="AE18" s="63"/>
      <c r="AF18" s="26"/>
      <c r="AG18" s="28"/>
      <c r="AH18" s="34">
        <f t="shared" si="10"/>
        <v>0</v>
      </c>
      <c r="AI18" s="71"/>
      <c r="AJ18" s="26"/>
      <c r="AK18" s="63"/>
      <c r="AL18" s="96">
        <f t="shared" si="11"/>
        <v>0</v>
      </c>
      <c r="AM18" s="71"/>
      <c r="AN18" s="26"/>
      <c r="AO18" s="26"/>
      <c r="AP18" s="26"/>
      <c r="AQ18" s="63"/>
      <c r="AR18" s="72">
        <f t="shared" si="5"/>
        <v>0</v>
      </c>
      <c r="AS18" s="62"/>
      <c r="AT18" s="28"/>
      <c r="AU18" s="34">
        <f t="shared" si="6"/>
        <v>0</v>
      </c>
      <c r="AV18" s="62"/>
      <c r="AW18" s="28"/>
      <c r="AX18" s="35">
        <f t="shared" si="7"/>
        <v>0</v>
      </c>
      <c r="AY18" s="61">
        <f t="shared" si="12"/>
        <v>0</v>
      </c>
      <c r="AZ18" s="62"/>
      <c r="BA18" s="28"/>
      <c r="BB18" s="34">
        <f t="shared" si="8"/>
        <v>0</v>
      </c>
      <c r="BC18" s="71"/>
      <c r="BD18" s="26"/>
      <c r="BE18" s="26"/>
      <c r="BF18" s="88"/>
      <c r="BG18" s="73">
        <f t="shared" si="13"/>
        <v>0</v>
      </c>
      <c r="BH18" s="63"/>
      <c r="BI18" s="28"/>
      <c r="BJ18" s="28"/>
      <c r="BK18" s="28"/>
      <c r="BL18" s="28"/>
      <c r="BM18" s="28"/>
      <c r="BN18" s="28"/>
      <c r="BO18" s="70"/>
      <c r="BP18" s="28"/>
      <c r="BQ18" s="28"/>
      <c r="BR18" s="70">
        <f t="shared" si="14"/>
        <v>0</v>
      </c>
      <c r="BS18" s="26">
        <f t="shared" si="15"/>
        <v>0</v>
      </c>
      <c r="BT18" s="27">
        <f t="shared" si="16"/>
        <v>0</v>
      </c>
      <c r="BU18" s="63"/>
      <c r="BV18" s="27"/>
      <c r="BW18" s="64"/>
      <c r="BX18" s="62"/>
      <c r="BY18" s="63"/>
      <c r="BZ18" s="97"/>
      <c r="CA18" s="62"/>
      <c r="CB18" s="63"/>
      <c r="CC18" s="97"/>
      <c r="CD18" s="62"/>
      <c r="CE18" s="63"/>
      <c r="CF18" s="97"/>
      <c r="CG18" s="62"/>
      <c r="CH18" s="63"/>
      <c r="CI18" s="97"/>
      <c r="CJ18" s="65"/>
      <c r="CK18" s="64"/>
    </row>
    <row r="19" spans="2:89" x14ac:dyDescent="0.25">
      <c r="B19" s="32">
        <v>7</v>
      </c>
      <c r="C19" s="45"/>
      <c r="D19" s="43"/>
      <c r="E19" s="20"/>
      <c r="F19" s="20"/>
      <c r="G19" s="21"/>
      <c r="H19" s="22"/>
      <c r="I19" s="62"/>
      <c r="J19" s="26"/>
      <c r="K19" s="26"/>
      <c r="L19" s="28"/>
      <c r="M19" s="28"/>
      <c r="N19" s="28"/>
      <c r="O19" s="28"/>
      <c r="P19" s="70">
        <f t="shared" si="0"/>
        <v>0</v>
      </c>
      <c r="Q19" s="26">
        <f t="shared" si="1"/>
        <v>0</v>
      </c>
      <c r="R19" s="27">
        <f t="shared" si="2"/>
        <v>0</v>
      </c>
      <c r="S19" s="62"/>
      <c r="T19" s="28"/>
      <c r="U19" s="34">
        <f t="shared" si="3"/>
        <v>0</v>
      </c>
      <c r="V19" s="62"/>
      <c r="W19" s="63"/>
      <c r="X19" s="26"/>
      <c r="Y19" s="28"/>
      <c r="Z19" s="34">
        <f t="shared" si="9"/>
        <v>0</v>
      </c>
      <c r="AA19" s="71"/>
      <c r="AB19" s="28"/>
      <c r="AC19" s="72">
        <f t="shared" si="4"/>
        <v>0</v>
      </c>
      <c r="AD19" s="62"/>
      <c r="AE19" s="63"/>
      <c r="AF19" s="26"/>
      <c r="AG19" s="28"/>
      <c r="AH19" s="34">
        <f t="shared" si="10"/>
        <v>0</v>
      </c>
      <c r="AI19" s="71"/>
      <c r="AJ19" s="26"/>
      <c r="AK19" s="63"/>
      <c r="AL19" s="96">
        <f t="shared" si="11"/>
        <v>0</v>
      </c>
      <c r="AM19" s="71"/>
      <c r="AN19" s="26"/>
      <c r="AO19" s="26"/>
      <c r="AP19" s="26"/>
      <c r="AQ19" s="63"/>
      <c r="AR19" s="72">
        <f t="shared" si="5"/>
        <v>0</v>
      </c>
      <c r="AS19" s="62"/>
      <c r="AT19" s="28"/>
      <c r="AU19" s="34">
        <f t="shared" si="6"/>
        <v>0</v>
      </c>
      <c r="AV19" s="62"/>
      <c r="AW19" s="28"/>
      <c r="AX19" s="35">
        <f t="shared" si="7"/>
        <v>0</v>
      </c>
      <c r="AY19" s="61">
        <f t="shared" si="12"/>
        <v>0</v>
      </c>
      <c r="AZ19" s="62"/>
      <c r="BA19" s="28"/>
      <c r="BB19" s="34">
        <f t="shared" si="8"/>
        <v>0</v>
      </c>
      <c r="BC19" s="71"/>
      <c r="BD19" s="26"/>
      <c r="BE19" s="26"/>
      <c r="BF19" s="88"/>
      <c r="BG19" s="73">
        <f t="shared" si="13"/>
        <v>0</v>
      </c>
      <c r="BH19" s="63"/>
      <c r="BI19" s="28"/>
      <c r="BJ19" s="28"/>
      <c r="BK19" s="28"/>
      <c r="BL19" s="28"/>
      <c r="BM19" s="28"/>
      <c r="BN19" s="28"/>
      <c r="BO19" s="70"/>
      <c r="BP19" s="28"/>
      <c r="BQ19" s="28"/>
      <c r="BR19" s="70">
        <f t="shared" si="14"/>
        <v>0</v>
      </c>
      <c r="BS19" s="26">
        <f t="shared" si="15"/>
        <v>0</v>
      </c>
      <c r="BT19" s="27">
        <f t="shared" si="16"/>
        <v>0</v>
      </c>
      <c r="BU19" s="63"/>
      <c r="BV19" s="27"/>
      <c r="BW19" s="64"/>
      <c r="BX19" s="62"/>
      <c r="BY19" s="63"/>
      <c r="BZ19" s="97"/>
      <c r="CA19" s="62"/>
      <c r="CB19" s="63"/>
      <c r="CC19" s="97"/>
      <c r="CD19" s="62"/>
      <c r="CE19" s="63"/>
      <c r="CF19" s="97"/>
      <c r="CG19" s="62"/>
      <c r="CH19" s="63"/>
      <c r="CI19" s="97"/>
      <c r="CJ19" s="65"/>
      <c r="CK19" s="64"/>
    </row>
    <row r="20" spans="2:89" x14ac:dyDescent="0.25">
      <c r="B20" s="32">
        <v>8</v>
      </c>
      <c r="C20" s="45"/>
      <c r="D20" s="43"/>
      <c r="E20" s="20"/>
      <c r="F20" s="20"/>
      <c r="G20" s="21"/>
      <c r="H20" s="22"/>
      <c r="I20" s="62"/>
      <c r="J20" s="26"/>
      <c r="K20" s="26"/>
      <c r="L20" s="28"/>
      <c r="M20" s="28"/>
      <c r="N20" s="28"/>
      <c r="O20" s="28"/>
      <c r="P20" s="70">
        <f t="shared" si="0"/>
        <v>0</v>
      </c>
      <c r="Q20" s="26">
        <f t="shared" si="1"/>
        <v>0</v>
      </c>
      <c r="R20" s="27">
        <f t="shared" si="2"/>
        <v>0</v>
      </c>
      <c r="S20" s="62"/>
      <c r="T20" s="28"/>
      <c r="U20" s="34">
        <f t="shared" si="3"/>
        <v>0</v>
      </c>
      <c r="V20" s="62"/>
      <c r="W20" s="63"/>
      <c r="X20" s="26"/>
      <c r="Y20" s="28"/>
      <c r="Z20" s="34">
        <f t="shared" si="9"/>
        <v>0</v>
      </c>
      <c r="AA20" s="71"/>
      <c r="AB20" s="28"/>
      <c r="AC20" s="72">
        <f t="shared" si="4"/>
        <v>0</v>
      </c>
      <c r="AD20" s="62"/>
      <c r="AE20" s="63"/>
      <c r="AF20" s="26"/>
      <c r="AG20" s="28"/>
      <c r="AH20" s="34">
        <f t="shared" si="10"/>
        <v>0</v>
      </c>
      <c r="AI20" s="71"/>
      <c r="AJ20" s="26"/>
      <c r="AK20" s="63"/>
      <c r="AL20" s="96">
        <f t="shared" si="11"/>
        <v>0</v>
      </c>
      <c r="AM20" s="71"/>
      <c r="AN20" s="26"/>
      <c r="AO20" s="26"/>
      <c r="AP20" s="26"/>
      <c r="AQ20" s="63"/>
      <c r="AR20" s="72">
        <f t="shared" si="5"/>
        <v>0</v>
      </c>
      <c r="AS20" s="62"/>
      <c r="AT20" s="28"/>
      <c r="AU20" s="34">
        <f t="shared" si="6"/>
        <v>0</v>
      </c>
      <c r="AV20" s="62"/>
      <c r="AW20" s="28"/>
      <c r="AX20" s="35">
        <f t="shared" si="7"/>
        <v>0</v>
      </c>
      <c r="AY20" s="61">
        <f t="shared" si="12"/>
        <v>0</v>
      </c>
      <c r="AZ20" s="62"/>
      <c r="BA20" s="28"/>
      <c r="BB20" s="34">
        <f t="shared" si="8"/>
        <v>0</v>
      </c>
      <c r="BC20" s="71"/>
      <c r="BD20" s="26"/>
      <c r="BE20" s="26"/>
      <c r="BF20" s="88"/>
      <c r="BG20" s="73">
        <f t="shared" si="13"/>
        <v>0</v>
      </c>
      <c r="BH20" s="63"/>
      <c r="BI20" s="28"/>
      <c r="BJ20" s="28"/>
      <c r="BK20" s="28"/>
      <c r="BL20" s="28"/>
      <c r="BM20" s="28"/>
      <c r="BN20" s="28"/>
      <c r="BO20" s="70"/>
      <c r="BP20" s="28"/>
      <c r="BQ20" s="28"/>
      <c r="BR20" s="70">
        <f t="shared" si="14"/>
        <v>0</v>
      </c>
      <c r="BS20" s="26">
        <f t="shared" si="15"/>
        <v>0</v>
      </c>
      <c r="BT20" s="27">
        <f t="shared" si="16"/>
        <v>0</v>
      </c>
      <c r="BU20" s="63"/>
      <c r="BV20" s="27"/>
      <c r="BW20" s="64"/>
      <c r="BX20" s="62"/>
      <c r="BY20" s="63"/>
      <c r="BZ20" s="97"/>
      <c r="CA20" s="62"/>
      <c r="CB20" s="63"/>
      <c r="CC20" s="97"/>
      <c r="CD20" s="62"/>
      <c r="CE20" s="63"/>
      <c r="CF20" s="97"/>
      <c r="CG20" s="62"/>
      <c r="CH20" s="63"/>
      <c r="CI20" s="97"/>
      <c r="CJ20" s="65"/>
      <c r="CK20" s="64"/>
    </row>
    <row r="21" spans="2:89" x14ac:dyDescent="0.25">
      <c r="B21" s="32">
        <v>9</v>
      </c>
      <c r="C21" s="45"/>
      <c r="D21" s="43"/>
      <c r="E21" s="20"/>
      <c r="F21" s="20"/>
      <c r="G21" s="21"/>
      <c r="H21" s="22"/>
      <c r="I21" s="62"/>
      <c r="J21" s="26"/>
      <c r="K21" s="26"/>
      <c r="L21" s="28"/>
      <c r="M21" s="28"/>
      <c r="N21" s="28"/>
      <c r="O21" s="28"/>
      <c r="P21" s="70">
        <f t="shared" si="0"/>
        <v>0</v>
      </c>
      <c r="Q21" s="26">
        <f t="shared" si="1"/>
        <v>0</v>
      </c>
      <c r="R21" s="27">
        <f t="shared" si="2"/>
        <v>0</v>
      </c>
      <c r="S21" s="62"/>
      <c r="T21" s="28"/>
      <c r="U21" s="34">
        <f t="shared" si="3"/>
        <v>0</v>
      </c>
      <c r="V21" s="62"/>
      <c r="W21" s="63"/>
      <c r="X21" s="26"/>
      <c r="Y21" s="28"/>
      <c r="Z21" s="34">
        <f t="shared" si="9"/>
        <v>0</v>
      </c>
      <c r="AA21" s="71"/>
      <c r="AB21" s="28"/>
      <c r="AC21" s="72">
        <f t="shared" si="4"/>
        <v>0</v>
      </c>
      <c r="AD21" s="62"/>
      <c r="AE21" s="63"/>
      <c r="AF21" s="26"/>
      <c r="AG21" s="28"/>
      <c r="AH21" s="34">
        <f t="shared" si="10"/>
        <v>0</v>
      </c>
      <c r="AI21" s="71"/>
      <c r="AJ21" s="26"/>
      <c r="AK21" s="63"/>
      <c r="AL21" s="96">
        <f t="shared" si="11"/>
        <v>0</v>
      </c>
      <c r="AM21" s="71"/>
      <c r="AN21" s="26"/>
      <c r="AO21" s="26"/>
      <c r="AP21" s="26"/>
      <c r="AQ21" s="63"/>
      <c r="AR21" s="72">
        <f t="shared" si="5"/>
        <v>0</v>
      </c>
      <c r="AS21" s="62"/>
      <c r="AT21" s="28"/>
      <c r="AU21" s="34">
        <f t="shared" si="6"/>
        <v>0</v>
      </c>
      <c r="AV21" s="62"/>
      <c r="AW21" s="28"/>
      <c r="AX21" s="35">
        <f t="shared" si="7"/>
        <v>0</v>
      </c>
      <c r="AY21" s="61">
        <f t="shared" si="12"/>
        <v>0</v>
      </c>
      <c r="AZ21" s="62"/>
      <c r="BA21" s="28"/>
      <c r="BB21" s="34">
        <f t="shared" si="8"/>
        <v>0</v>
      </c>
      <c r="BC21" s="71"/>
      <c r="BD21" s="26"/>
      <c r="BE21" s="26"/>
      <c r="BF21" s="88"/>
      <c r="BG21" s="73">
        <f t="shared" si="13"/>
        <v>0</v>
      </c>
      <c r="BH21" s="63"/>
      <c r="BI21" s="28"/>
      <c r="BJ21" s="28"/>
      <c r="BK21" s="28"/>
      <c r="BL21" s="28"/>
      <c r="BM21" s="28"/>
      <c r="BN21" s="28"/>
      <c r="BO21" s="70"/>
      <c r="BP21" s="28"/>
      <c r="BQ21" s="28"/>
      <c r="BR21" s="70">
        <f t="shared" si="14"/>
        <v>0</v>
      </c>
      <c r="BS21" s="26">
        <f t="shared" si="15"/>
        <v>0</v>
      </c>
      <c r="BT21" s="27">
        <f t="shared" si="16"/>
        <v>0</v>
      </c>
      <c r="BU21" s="63"/>
      <c r="BV21" s="27"/>
      <c r="BW21" s="64"/>
      <c r="BX21" s="62"/>
      <c r="BY21" s="63"/>
      <c r="BZ21" s="97"/>
      <c r="CA21" s="62"/>
      <c r="CB21" s="63"/>
      <c r="CC21" s="97"/>
      <c r="CD21" s="62"/>
      <c r="CE21" s="63"/>
      <c r="CF21" s="97"/>
      <c r="CG21" s="62"/>
      <c r="CH21" s="63"/>
      <c r="CI21" s="97"/>
      <c r="CJ21" s="65"/>
      <c r="CK21" s="64"/>
    </row>
    <row r="22" spans="2:89" x14ac:dyDescent="0.25">
      <c r="B22" s="32">
        <v>10</v>
      </c>
      <c r="C22" s="45"/>
      <c r="D22" s="43"/>
      <c r="E22" s="20"/>
      <c r="F22" s="20"/>
      <c r="G22" s="21"/>
      <c r="H22" s="22"/>
      <c r="I22" s="62"/>
      <c r="J22" s="26"/>
      <c r="K22" s="26"/>
      <c r="L22" s="28"/>
      <c r="M22" s="28"/>
      <c r="N22" s="28"/>
      <c r="O22" s="28"/>
      <c r="P22" s="70">
        <f t="shared" si="0"/>
        <v>0</v>
      </c>
      <c r="Q22" s="26">
        <f t="shared" si="1"/>
        <v>0</v>
      </c>
      <c r="R22" s="27">
        <f t="shared" si="2"/>
        <v>0</v>
      </c>
      <c r="S22" s="62"/>
      <c r="T22" s="28"/>
      <c r="U22" s="34">
        <f t="shared" si="3"/>
        <v>0</v>
      </c>
      <c r="V22" s="62"/>
      <c r="W22" s="63"/>
      <c r="X22" s="26"/>
      <c r="Y22" s="28"/>
      <c r="Z22" s="34">
        <f t="shared" si="9"/>
        <v>0</v>
      </c>
      <c r="AA22" s="71"/>
      <c r="AB22" s="28"/>
      <c r="AC22" s="72">
        <f t="shared" si="4"/>
        <v>0</v>
      </c>
      <c r="AD22" s="62"/>
      <c r="AE22" s="63"/>
      <c r="AF22" s="26"/>
      <c r="AG22" s="28"/>
      <c r="AH22" s="34">
        <f t="shared" si="10"/>
        <v>0</v>
      </c>
      <c r="AI22" s="71"/>
      <c r="AJ22" s="26"/>
      <c r="AK22" s="63"/>
      <c r="AL22" s="96">
        <f t="shared" si="11"/>
        <v>0</v>
      </c>
      <c r="AM22" s="71"/>
      <c r="AN22" s="26"/>
      <c r="AO22" s="26"/>
      <c r="AP22" s="26"/>
      <c r="AQ22" s="63"/>
      <c r="AR22" s="72">
        <f t="shared" si="5"/>
        <v>0</v>
      </c>
      <c r="AS22" s="62"/>
      <c r="AT22" s="28"/>
      <c r="AU22" s="34">
        <f t="shared" si="6"/>
        <v>0</v>
      </c>
      <c r="AV22" s="62"/>
      <c r="AW22" s="28"/>
      <c r="AX22" s="35">
        <f t="shared" si="7"/>
        <v>0</v>
      </c>
      <c r="AY22" s="61">
        <f t="shared" si="12"/>
        <v>0</v>
      </c>
      <c r="AZ22" s="62"/>
      <c r="BA22" s="28"/>
      <c r="BB22" s="34">
        <f t="shared" si="8"/>
        <v>0</v>
      </c>
      <c r="BC22" s="71"/>
      <c r="BD22" s="26"/>
      <c r="BE22" s="26"/>
      <c r="BF22" s="88"/>
      <c r="BG22" s="73">
        <f t="shared" si="13"/>
        <v>0</v>
      </c>
      <c r="BH22" s="63"/>
      <c r="BI22" s="28"/>
      <c r="BJ22" s="28"/>
      <c r="BK22" s="28"/>
      <c r="BL22" s="28"/>
      <c r="BM22" s="28"/>
      <c r="BN22" s="28"/>
      <c r="BO22" s="70"/>
      <c r="BP22" s="28"/>
      <c r="BQ22" s="28"/>
      <c r="BR22" s="70">
        <f t="shared" si="14"/>
        <v>0</v>
      </c>
      <c r="BS22" s="26">
        <f t="shared" si="15"/>
        <v>0</v>
      </c>
      <c r="BT22" s="27">
        <f t="shared" si="16"/>
        <v>0</v>
      </c>
      <c r="BU22" s="63"/>
      <c r="BV22" s="27"/>
      <c r="BW22" s="64"/>
      <c r="BX22" s="62"/>
      <c r="BY22" s="63"/>
      <c r="BZ22" s="97"/>
      <c r="CA22" s="62"/>
      <c r="CB22" s="63"/>
      <c r="CC22" s="97"/>
      <c r="CD22" s="62"/>
      <c r="CE22" s="63"/>
      <c r="CF22" s="97"/>
      <c r="CG22" s="62"/>
      <c r="CH22" s="63"/>
      <c r="CI22" s="97"/>
      <c r="CJ22" s="65"/>
      <c r="CK22" s="64"/>
    </row>
    <row r="23" spans="2:89" x14ac:dyDescent="0.25">
      <c r="B23" s="32">
        <v>11</v>
      </c>
      <c r="C23" s="45"/>
      <c r="D23" s="43"/>
      <c r="E23" s="20"/>
      <c r="F23" s="20"/>
      <c r="G23" s="21"/>
      <c r="H23" s="22"/>
      <c r="I23" s="62"/>
      <c r="J23" s="26"/>
      <c r="K23" s="26"/>
      <c r="L23" s="28"/>
      <c r="M23" s="28"/>
      <c r="N23" s="28"/>
      <c r="O23" s="28"/>
      <c r="P23" s="70">
        <f t="shared" si="0"/>
        <v>0</v>
      </c>
      <c r="Q23" s="26">
        <f t="shared" si="1"/>
        <v>0</v>
      </c>
      <c r="R23" s="27">
        <f t="shared" si="2"/>
        <v>0</v>
      </c>
      <c r="S23" s="62"/>
      <c r="T23" s="28"/>
      <c r="U23" s="34">
        <f t="shared" si="3"/>
        <v>0</v>
      </c>
      <c r="V23" s="62"/>
      <c r="W23" s="63"/>
      <c r="X23" s="26"/>
      <c r="Y23" s="28"/>
      <c r="Z23" s="34">
        <f t="shared" si="9"/>
        <v>0</v>
      </c>
      <c r="AA23" s="71"/>
      <c r="AB23" s="28"/>
      <c r="AC23" s="72">
        <f t="shared" si="4"/>
        <v>0</v>
      </c>
      <c r="AD23" s="62"/>
      <c r="AE23" s="63"/>
      <c r="AF23" s="26"/>
      <c r="AG23" s="28"/>
      <c r="AH23" s="34">
        <f t="shared" si="10"/>
        <v>0</v>
      </c>
      <c r="AI23" s="71"/>
      <c r="AJ23" s="26"/>
      <c r="AK23" s="63"/>
      <c r="AL23" s="96">
        <f t="shared" si="11"/>
        <v>0</v>
      </c>
      <c r="AM23" s="71"/>
      <c r="AN23" s="26"/>
      <c r="AO23" s="26"/>
      <c r="AP23" s="26"/>
      <c r="AQ23" s="63"/>
      <c r="AR23" s="72">
        <f t="shared" si="5"/>
        <v>0</v>
      </c>
      <c r="AS23" s="62"/>
      <c r="AT23" s="28"/>
      <c r="AU23" s="34">
        <f t="shared" si="6"/>
        <v>0</v>
      </c>
      <c r="AV23" s="62"/>
      <c r="AW23" s="28"/>
      <c r="AX23" s="35">
        <f t="shared" si="7"/>
        <v>0</v>
      </c>
      <c r="AY23" s="61">
        <f t="shared" si="12"/>
        <v>0</v>
      </c>
      <c r="AZ23" s="62"/>
      <c r="BA23" s="28"/>
      <c r="BB23" s="34">
        <f t="shared" si="8"/>
        <v>0</v>
      </c>
      <c r="BC23" s="71"/>
      <c r="BD23" s="26"/>
      <c r="BE23" s="26"/>
      <c r="BF23" s="88"/>
      <c r="BG23" s="73">
        <f t="shared" si="13"/>
        <v>0</v>
      </c>
      <c r="BH23" s="63"/>
      <c r="BI23" s="28"/>
      <c r="BJ23" s="28"/>
      <c r="BK23" s="28"/>
      <c r="BL23" s="28"/>
      <c r="BM23" s="28"/>
      <c r="BN23" s="28"/>
      <c r="BO23" s="70"/>
      <c r="BP23" s="28"/>
      <c r="BQ23" s="28"/>
      <c r="BR23" s="70">
        <f t="shared" si="14"/>
        <v>0</v>
      </c>
      <c r="BS23" s="26">
        <f t="shared" si="15"/>
        <v>0</v>
      </c>
      <c r="BT23" s="27">
        <f t="shared" si="16"/>
        <v>0</v>
      </c>
      <c r="BU23" s="63"/>
      <c r="BV23" s="27"/>
      <c r="BW23" s="64"/>
      <c r="BX23" s="62"/>
      <c r="BY23" s="63"/>
      <c r="BZ23" s="97"/>
      <c r="CA23" s="62"/>
      <c r="CB23" s="63"/>
      <c r="CC23" s="97"/>
      <c r="CD23" s="62"/>
      <c r="CE23" s="63"/>
      <c r="CF23" s="97"/>
      <c r="CG23" s="62"/>
      <c r="CH23" s="63"/>
      <c r="CI23" s="97"/>
      <c r="CJ23" s="65"/>
      <c r="CK23" s="64"/>
    </row>
    <row r="24" spans="2:89" x14ac:dyDescent="0.25">
      <c r="B24" s="32">
        <v>12</v>
      </c>
      <c r="C24" s="45"/>
      <c r="D24" s="43"/>
      <c r="E24" s="20"/>
      <c r="F24" s="20"/>
      <c r="G24" s="21"/>
      <c r="H24" s="22"/>
      <c r="I24" s="62"/>
      <c r="J24" s="26"/>
      <c r="K24" s="26"/>
      <c r="L24" s="28"/>
      <c r="M24" s="28"/>
      <c r="N24" s="28"/>
      <c r="O24" s="28"/>
      <c r="P24" s="70">
        <f t="shared" si="0"/>
        <v>0</v>
      </c>
      <c r="Q24" s="26">
        <f t="shared" si="1"/>
        <v>0</v>
      </c>
      <c r="R24" s="27">
        <f t="shared" si="2"/>
        <v>0</v>
      </c>
      <c r="S24" s="62"/>
      <c r="T24" s="28"/>
      <c r="U24" s="34">
        <f t="shared" si="3"/>
        <v>0</v>
      </c>
      <c r="V24" s="62"/>
      <c r="W24" s="182"/>
      <c r="X24" s="26"/>
      <c r="Y24" s="28"/>
      <c r="Z24" s="34">
        <f t="shared" si="9"/>
        <v>0</v>
      </c>
      <c r="AA24" s="71"/>
      <c r="AB24" s="28"/>
      <c r="AC24" s="72">
        <f t="shared" si="4"/>
        <v>0</v>
      </c>
      <c r="AD24" s="62"/>
      <c r="AE24" s="182"/>
      <c r="AF24" s="26"/>
      <c r="AG24" s="28"/>
      <c r="AH24" s="34">
        <f t="shared" si="10"/>
        <v>0</v>
      </c>
      <c r="AI24" s="71"/>
      <c r="AJ24" s="26"/>
      <c r="AK24" s="63"/>
      <c r="AL24" s="96">
        <f t="shared" si="11"/>
        <v>0</v>
      </c>
      <c r="AM24" s="71"/>
      <c r="AN24" s="26"/>
      <c r="AO24" s="26"/>
      <c r="AP24" s="26"/>
      <c r="AQ24" s="63"/>
      <c r="AR24" s="72">
        <f t="shared" si="5"/>
        <v>0</v>
      </c>
      <c r="AS24" s="62"/>
      <c r="AT24" s="28"/>
      <c r="AU24" s="34">
        <f t="shared" si="6"/>
        <v>0</v>
      </c>
      <c r="AV24" s="62"/>
      <c r="AW24" s="28"/>
      <c r="AX24" s="35">
        <f t="shared" si="7"/>
        <v>0</v>
      </c>
      <c r="AY24" s="61">
        <f t="shared" si="12"/>
        <v>0</v>
      </c>
      <c r="AZ24" s="62"/>
      <c r="BA24" s="28"/>
      <c r="BB24" s="34">
        <f t="shared" si="8"/>
        <v>0</v>
      </c>
      <c r="BC24" s="71"/>
      <c r="BD24" s="26"/>
      <c r="BE24" s="26"/>
      <c r="BF24" s="88"/>
      <c r="BG24" s="73">
        <f t="shared" si="13"/>
        <v>0</v>
      </c>
      <c r="BH24" s="63"/>
      <c r="BI24" s="28"/>
      <c r="BJ24" s="28"/>
      <c r="BK24" s="28"/>
      <c r="BL24" s="28"/>
      <c r="BM24" s="28"/>
      <c r="BN24" s="28"/>
      <c r="BO24" s="70"/>
      <c r="BP24" s="28"/>
      <c r="BQ24" s="28"/>
      <c r="BR24" s="70">
        <f t="shared" si="14"/>
        <v>0</v>
      </c>
      <c r="BS24" s="26">
        <f t="shared" si="15"/>
        <v>0</v>
      </c>
      <c r="BT24" s="27">
        <f t="shared" si="16"/>
        <v>0</v>
      </c>
      <c r="BU24" s="63"/>
      <c r="BV24" s="27"/>
      <c r="BW24" s="64"/>
      <c r="BX24" s="62"/>
      <c r="BY24" s="63"/>
      <c r="BZ24" s="97"/>
      <c r="CA24" s="62"/>
      <c r="CB24" s="63"/>
      <c r="CC24" s="97"/>
      <c r="CD24" s="62"/>
      <c r="CE24" s="63"/>
      <c r="CF24" s="97"/>
      <c r="CG24" s="62"/>
      <c r="CH24" s="63"/>
      <c r="CI24" s="97"/>
      <c r="CJ24" s="65"/>
      <c r="CK24" s="64"/>
    </row>
    <row r="25" spans="2:89" x14ac:dyDescent="0.25">
      <c r="B25" s="32">
        <v>13</v>
      </c>
      <c r="C25" s="45"/>
      <c r="D25" s="43"/>
      <c r="E25" s="20"/>
      <c r="F25" s="20"/>
      <c r="G25" s="21"/>
      <c r="H25" s="22"/>
      <c r="I25" s="62"/>
      <c r="J25" s="26"/>
      <c r="K25" s="26"/>
      <c r="L25" s="28"/>
      <c r="M25" s="28"/>
      <c r="N25" s="28"/>
      <c r="O25" s="28"/>
      <c r="P25" s="70">
        <f t="shared" si="0"/>
        <v>0</v>
      </c>
      <c r="Q25" s="26">
        <f t="shared" si="1"/>
        <v>0</v>
      </c>
      <c r="R25" s="27">
        <f t="shared" si="2"/>
        <v>0</v>
      </c>
      <c r="S25" s="62"/>
      <c r="T25" s="28"/>
      <c r="U25" s="34">
        <f t="shared" si="3"/>
        <v>0</v>
      </c>
      <c r="V25" s="62"/>
      <c r="W25" s="182"/>
      <c r="X25" s="26"/>
      <c r="Y25" s="28"/>
      <c r="Z25" s="34">
        <f t="shared" si="9"/>
        <v>0</v>
      </c>
      <c r="AA25" s="71"/>
      <c r="AB25" s="28"/>
      <c r="AC25" s="72">
        <f t="shared" si="4"/>
        <v>0</v>
      </c>
      <c r="AD25" s="62"/>
      <c r="AE25" s="182"/>
      <c r="AF25" s="26"/>
      <c r="AG25" s="28"/>
      <c r="AH25" s="34">
        <f t="shared" si="10"/>
        <v>0</v>
      </c>
      <c r="AI25" s="71"/>
      <c r="AJ25" s="26"/>
      <c r="AK25" s="63"/>
      <c r="AL25" s="96">
        <f t="shared" si="11"/>
        <v>0</v>
      </c>
      <c r="AM25" s="71"/>
      <c r="AN25" s="26"/>
      <c r="AO25" s="26"/>
      <c r="AP25" s="26"/>
      <c r="AQ25" s="63"/>
      <c r="AR25" s="72">
        <f t="shared" si="5"/>
        <v>0</v>
      </c>
      <c r="AS25" s="62"/>
      <c r="AT25" s="28"/>
      <c r="AU25" s="34">
        <f t="shared" si="6"/>
        <v>0</v>
      </c>
      <c r="AV25" s="62"/>
      <c r="AW25" s="28"/>
      <c r="AX25" s="35">
        <f t="shared" si="7"/>
        <v>0</v>
      </c>
      <c r="AY25" s="61">
        <f t="shared" si="12"/>
        <v>0</v>
      </c>
      <c r="AZ25" s="62"/>
      <c r="BA25" s="28"/>
      <c r="BB25" s="34">
        <f t="shared" si="8"/>
        <v>0</v>
      </c>
      <c r="BC25" s="71"/>
      <c r="BD25" s="26"/>
      <c r="BE25" s="26"/>
      <c r="BF25" s="88"/>
      <c r="BG25" s="73">
        <f t="shared" si="13"/>
        <v>0</v>
      </c>
      <c r="BH25" s="63"/>
      <c r="BI25" s="28"/>
      <c r="BJ25" s="28"/>
      <c r="BK25" s="28"/>
      <c r="BL25" s="28"/>
      <c r="BM25" s="28"/>
      <c r="BN25" s="28"/>
      <c r="BO25" s="70"/>
      <c r="BP25" s="28"/>
      <c r="BQ25" s="28"/>
      <c r="BR25" s="70">
        <f t="shared" si="14"/>
        <v>0</v>
      </c>
      <c r="BS25" s="26">
        <f t="shared" si="15"/>
        <v>0</v>
      </c>
      <c r="BT25" s="27">
        <f t="shared" si="16"/>
        <v>0</v>
      </c>
      <c r="BU25" s="63"/>
      <c r="BV25" s="27"/>
      <c r="BW25" s="64"/>
      <c r="BX25" s="62"/>
      <c r="BY25" s="63"/>
      <c r="BZ25" s="97"/>
      <c r="CA25" s="62"/>
      <c r="CB25" s="63"/>
      <c r="CC25" s="97"/>
      <c r="CD25" s="62"/>
      <c r="CE25" s="63"/>
      <c r="CF25" s="97"/>
      <c r="CG25" s="62"/>
      <c r="CH25" s="63"/>
      <c r="CI25" s="97"/>
      <c r="CJ25" s="65"/>
      <c r="CK25" s="64"/>
    </row>
    <row r="26" spans="2:89" x14ac:dyDescent="0.25">
      <c r="B26" s="32">
        <v>14</v>
      </c>
      <c r="C26" s="45"/>
      <c r="D26" s="43"/>
      <c r="E26" s="20"/>
      <c r="F26" s="20"/>
      <c r="G26" s="21"/>
      <c r="H26" s="22"/>
      <c r="I26" s="62"/>
      <c r="J26" s="26"/>
      <c r="K26" s="26"/>
      <c r="L26" s="28"/>
      <c r="M26" s="28"/>
      <c r="N26" s="28"/>
      <c r="O26" s="28"/>
      <c r="P26" s="70">
        <f t="shared" si="0"/>
        <v>0</v>
      </c>
      <c r="Q26" s="26">
        <f t="shared" si="1"/>
        <v>0</v>
      </c>
      <c r="R26" s="27">
        <f t="shared" si="2"/>
        <v>0</v>
      </c>
      <c r="S26" s="62"/>
      <c r="T26" s="28"/>
      <c r="U26" s="34">
        <f t="shared" si="3"/>
        <v>0</v>
      </c>
      <c r="V26" s="62"/>
      <c r="W26" s="182"/>
      <c r="X26" s="26"/>
      <c r="Y26" s="28"/>
      <c r="Z26" s="34">
        <f t="shared" si="9"/>
        <v>0</v>
      </c>
      <c r="AA26" s="71"/>
      <c r="AB26" s="28"/>
      <c r="AC26" s="72">
        <f t="shared" si="4"/>
        <v>0</v>
      </c>
      <c r="AD26" s="62"/>
      <c r="AE26" s="182"/>
      <c r="AF26" s="26"/>
      <c r="AG26" s="28"/>
      <c r="AH26" s="34">
        <f t="shared" si="10"/>
        <v>0</v>
      </c>
      <c r="AI26" s="71"/>
      <c r="AJ26" s="26"/>
      <c r="AK26" s="63"/>
      <c r="AL26" s="96">
        <f t="shared" si="11"/>
        <v>0</v>
      </c>
      <c r="AM26" s="71"/>
      <c r="AN26" s="26"/>
      <c r="AO26" s="26"/>
      <c r="AP26" s="26"/>
      <c r="AQ26" s="63"/>
      <c r="AR26" s="72">
        <f t="shared" si="5"/>
        <v>0</v>
      </c>
      <c r="AS26" s="62"/>
      <c r="AT26" s="28"/>
      <c r="AU26" s="34">
        <f t="shared" si="6"/>
        <v>0</v>
      </c>
      <c r="AV26" s="62"/>
      <c r="AW26" s="28"/>
      <c r="AX26" s="35">
        <f t="shared" si="7"/>
        <v>0</v>
      </c>
      <c r="AY26" s="61">
        <f t="shared" si="12"/>
        <v>0</v>
      </c>
      <c r="AZ26" s="62"/>
      <c r="BA26" s="28"/>
      <c r="BB26" s="34">
        <f t="shared" si="8"/>
        <v>0</v>
      </c>
      <c r="BC26" s="71"/>
      <c r="BD26" s="26"/>
      <c r="BE26" s="26"/>
      <c r="BF26" s="88"/>
      <c r="BG26" s="73">
        <f t="shared" si="13"/>
        <v>0</v>
      </c>
      <c r="BH26" s="63"/>
      <c r="BI26" s="28"/>
      <c r="BJ26" s="28"/>
      <c r="BK26" s="28"/>
      <c r="BL26" s="28"/>
      <c r="BM26" s="28"/>
      <c r="BN26" s="28"/>
      <c r="BO26" s="70"/>
      <c r="BP26" s="28"/>
      <c r="BQ26" s="28"/>
      <c r="BR26" s="70">
        <f t="shared" si="14"/>
        <v>0</v>
      </c>
      <c r="BS26" s="26">
        <f t="shared" si="15"/>
        <v>0</v>
      </c>
      <c r="BT26" s="27">
        <f t="shared" si="16"/>
        <v>0</v>
      </c>
      <c r="BU26" s="63"/>
      <c r="BV26" s="27"/>
      <c r="BW26" s="64"/>
      <c r="BX26" s="62"/>
      <c r="BY26" s="63"/>
      <c r="BZ26" s="97"/>
      <c r="CA26" s="62"/>
      <c r="CB26" s="63"/>
      <c r="CC26" s="97"/>
      <c r="CD26" s="62"/>
      <c r="CE26" s="63"/>
      <c r="CF26" s="97"/>
      <c r="CG26" s="62"/>
      <c r="CH26" s="63"/>
      <c r="CI26" s="97"/>
      <c r="CJ26" s="65"/>
      <c r="CK26" s="64"/>
    </row>
    <row r="27" spans="2:89" x14ac:dyDescent="0.25">
      <c r="B27" s="32">
        <v>15</v>
      </c>
      <c r="C27" s="45"/>
      <c r="D27" s="43"/>
      <c r="E27" s="20"/>
      <c r="F27" s="20"/>
      <c r="G27" s="21"/>
      <c r="H27" s="22"/>
      <c r="I27" s="62"/>
      <c r="J27" s="26"/>
      <c r="K27" s="26"/>
      <c r="L27" s="28"/>
      <c r="M27" s="28"/>
      <c r="N27" s="28"/>
      <c r="O27" s="28"/>
      <c r="P27" s="70">
        <f t="shared" si="0"/>
        <v>0</v>
      </c>
      <c r="Q27" s="26">
        <f t="shared" si="1"/>
        <v>0</v>
      </c>
      <c r="R27" s="27">
        <f t="shared" si="2"/>
        <v>0</v>
      </c>
      <c r="S27" s="62"/>
      <c r="T27" s="28"/>
      <c r="U27" s="34">
        <f t="shared" si="3"/>
        <v>0</v>
      </c>
      <c r="V27" s="62"/>
      <c r="W27" s="182"/>
      <c r="X27" s="26"/>
      <c r="Y27" s="28"/>
      <c r="Z27" s="34">
        <f t="shared" si="9"/>
        <v>0</v>
      </c>
      <c r="AA27" s="71"/>
      <c r="AB27" s="28"/>
      <c r="AC27" s="72">
        <f t="shared" si="4"/>
        <v>0</v>
      </c>
      <c r="AD27" s="62"/>
      <c r="AE27" s="182"/>
      <c r="AF27" s="26"/>
      <c r="AG27" s="28"/>
      <c r="AH27" s="34">
        <f t="shared" si="10"/>
        <v>0</v>
      </c>
      <c r="AI27" s="71"/>
      <c r="AJ27" s="26"/>
      <c r="AK27" s="63"/>
      <c r="AL27" s="96">
        <f t="shared" si="11"/>
        <v>0</v>
      </c>
      <c r="AM27" s="71"/>
      <c r="AN27" s="26"/>
      <c r="AO27" s="26"/>
      <c r="AP27" s="26"/>
      <c r="AQ27" s="63"/>
      <c r="AR27" s="72">
        <f t="shared" si="5"/>
        <v>0</v>
      </c>
      <c r="AS27" s="62"/>
      <c r="AT27" s="28"/>
      <c r="AU27" s="34">
        <f t="shared" si="6"/>
        <v>0</v>
      </c>
      <c r="AV27" s="62"/>
      <c r="AW27" s="28"/>
      <c r="AX27" s="35">
        <f t="shared" si="7"/>
        <v>0</v>
      </c>
      <c r="AY27" s="61">
        <f t="shared" si="12"/>
        <v>0</v>
      </c>
      <c r="AZ27" s="62"/>
      <c r="BA27" s="28"/>
      <c r="BB27" s="34">
        <f t="shared" si="8"/>
        <v>0</v>
      </c>
      <c r="BC27" s="71"/>
      <c r="BD27" s="26"/>
      <c r="BE27" s="26"/>
      <c r="BF27" s="88"/>
      <c r="BG27" s="73">
        <f t="shared" si="13"/>
        <v>0</v>
      </c>
      <c r="BH27" s="63"/>
      <c r="BI27" s="28"/>
      <c r="BJ27" s="28"/>
      <c r="BK27" s="28"/>
      <c r="BL27" s="28"/>
      <c r="BM27" s="28"/>
      <c r="BN27" s="28"/>
      <c r="BO27" s="70"/>
      <c r="BP27" s="28"/>
      <c r="BQ27" s="28"/>
      <c r="BR27" s="70">
        <f t="shared" si="14"/>
        <v>0</v>
      </c>
      <c r="BS27" s="26">
        <f t="shared" si="15"/>
        <v>0</v>
      </c>
      <c r="BT27" s="27">
        <f t="shared" si="16"/>
        <v>0</v>
      </c>
      <c r="BU27" s="63"/>
      <c r="BV27" s="27"/>
      <c r="BW27" s="64"/>
      <c r="BX27" s="62"/>
      <c r="BY27" s="63"/>
      <c r="BZ27" s="97"/>
      <c r="CA27" s="62"/>
      <c r="CB27" s="63"/>
      <c r="CC27" s="97"/>
      <c r="CD27" s="62"/>
      <c r="CE27" s="63"/>
      <c r="CF27" s="97"/>
      <c r="CG27" s="62"/>
      <c r="CH27" s="63"/>
      <c r="CI27" s="97"/>
      <c r="CJ27" s="65"/>
      <c r="CK27" s="64"/>
    </row>
    <row r="28" spans="2:89" x14ac:dyDescent="0.25">
      <c r="B28" s="32">
        <v>16</v>
      </c>
      <c r="C28" s="45"/>
      <c r="D28" s="43"/>
      <c r="E28" s="20"/>
      <c r="F28" s="20"/>
      <c r="G28" s="21"/>
      <c r="H28" s="22"/>
      <c r="I28" s="62"/>
      <c r="J28" s="26"/>
      <c r="K28" s="26"/>
      <c r="L28" s="28"/>
      <c r="M28" s="28"/>
      <c r="N28" s="28"/>
      <c r="O28" s="28"/>
      <c r="P28" s="70">
        <f t="shared" si="0"/>
        <v>0</v>
      </c>
      <c r="Q28" s="26">
        <f t="shared" si="1"/>
        <v>0</v>
      </c>
      <c r="R28" s="27">
        <f t="shared" si="2"/>
        <v>0</v>
      </c>
      <c r="S28" s="62"/>
      <c r="T28" s="28"/>
      <c r="U28" s="34">
        <f t="shared" si="3"/>
        <v>0</v>
      </c>
      <c r="V28" s="62"/>
      <c r="W28" s="63"/>
      <c r="X28" s="26"/>
      <c r="Y28" s="28"/>
      <c r="Z28" s="34">
        <f t="shared" si="9"/>
        <v>0</v>
      </c>
      <c r="AA28" s="71"/>
      <c r="AB28" s="28"/>
      <c r="AC28" s="72">
        <f t="shared" si="4"/>
        <v>0</v>
      </c>
      <c r="AD28" s="62"/>
      <c r="AE28" s="63"/>
      <c r="AF28" s="26"/>
      <c r="AG28" s="28"/>
      <c r="AH28" s="34">
        <f t="shared" si="10"/>
        <v>0</v>
      </c>
      <c r="AI28" s="71"/>
      <c r="AJ28" s="26"/>
      <c r="AK28" s="63"/>
      <c r="AL28" s="96">
        <f t="shared" si="11"/>
        <v>0</v>
      </c>
      <c r="AM28" s="71"/>
      <c r="AN28" s="26"/>
      <c r="AO28" s="26"/>
      <c r="AP28" s="26"/>
      <c r="AQ28" s="63"/>
      <c r="AR28" s="72">
        <f t="shared" si="5"/>
        <v>0</v>
      </c>
      <c r="AS28" s="62"/>
      <c r="AT28" s="28"/>
      <c r="AU28" s="34">
        <f t="shared" si="6"/>
        <v>0</v>
      </c>
      <c r="AV28" s="62"/>
      <c r="AW28" s="28"/>
      <c r="AX28" s="35">
        <f t="shared" si="7"/>
        <v>0</v>
      </c>
      <c r="AY28" s="61">
        <f t="shared" si="12"/>
        <v>0</v>
      </c>
      <c r="AZ28" s="62"/>
      <c r="BA28" s="28"/>
      <c r="BB28" s="34">
        <f t="shared" si="8"/>
        <v>0</v>
      </c>
      <c r="BC28" s="71"/>
      <c r="BD28" s="26"/>
      <c r="BE28" s="26"/>
      <c r="BF28" s="88"/>
      <c r="BG28" s="73">
        <f t="shared" si="13"/>
        <v>0</v>
      </c>
      <c r="BH28" s="63"/>
      <c r="BI28" s="28"/>
      <c r="BJ28" s="28"/>
      <c r="BK28" s="28"/>
      <c r="BL28" s="28"/>
      <c r="BM28" s="28"/>
      <c r="BN28" s="28"/>
      <c r="BO28" s="70"/>
      <c r="BP28" s="28"/>
      <c r="BQ28" s="28"/>
      <c r="BR28" s="70">
        <f t="shared" si="14"/>
        <v>0</v>
      </c>
      <c r="BS28" s="26">
        <f t="shared" si="15"/>
        <v>0</v>
      </c>
      <c r="BT28" s="27">
        <f t="shared" si="16"/>
        <v>0</v>
      </c>
      <c r="BU28" s="63"/>
      <c r="BV28" s="27"/>
      <c r="BW28" s="64"/>
      <c r="BX28" s="62"/>
      <c r="BY28" s="63"/>
      <c r="BZ28" s="97"/>
      <c r="CA28" s="62"/>
      <c r="CB28" s="63"/>
      <c r="CC28" s="97"/>
      <c r="CD28" s="62"/>
      <c r="CE28" s="63"/>
      <c r="CF28" s="97"/>
      <c r="CG28" s="62"/>
      <c r="CH28" s="63"/>
      <c r="CI28" s="97"/>
      <c r="CJ28" s="65"/>
      <c r="CK28" s="64"/>
    </row>
    <row r="29" spans="2:89" x14ac:dyDescent="0.25">
      <c r="B29" s="32">
        <v>17</v>
      </c>
      <c r="C29" s="45"/>
      <c r="D29" s="43"/>
      <c r="E29" s="20"/>
      <c r="F29" s="20"/>
      <c r="G29" s="21"/>
      <c r="H29" s="22"/>
      <c r="I29" s="62"/>
      <c r="J29" s="26"/>
      <c r="K29" s="26"/>
      <c r="L29" s="28"/>
      <c r="M29" s="28"/>
      <c r="N29" s="28"/>
      <c r="O29" s="28"/>
      <c r="P29" s="70">
        <f t="shared" si="0"/>
        <v>0</v>
      </c>
      <c r="Q29" s="26">
        <f t="shared" si="1"/>
        <v>0</v>
      </c>
      <c r="R29" s="27">
        <f t="shared" si="2"/>
        <v>0</v>
      </c>
      <c r="S29" s="62"/>
      <c r="T29" s="28"/>
      <c r="U29" s="34">
        <f t="shared" si="3"/>
        <v>0</v>
      </c>
      <c r="V29" s="62"/>
      <c r="W29" s="63"/>
      <c r="X29" s="26"/>
      <c r="Y29" s="28"/>
      <c r="Z29" s="34">
        <f t="shared" si="9"/>
        <v>0</v>
      </c>
      <c r="AA29" s="71"/>
      <c r="AB29" s="28"/>
      <c r="AC29" s="72">
        <f t="shared" si="4"/>
        <v>0</v>
      </c>
      <c r="AD29" s="62"/>
      <c r="AE29" s="63"/>
      <c r="AF29" s="26"/>
      <c r="AG29" s="28"/>
      <c r="AH29" s="34">
        <f t="shared" si="10"/>
        <v>0</v>
      </c>
      <c r="AI29" s="71"/>
      <c r="AJ29" s="26"/>
      <c r="AK29" s="63"/>
      <c r="AL29" s="96">
        <f t="shared" si="11"/>
        <v>0</v>
      </c>
      <c r="AM29" s="71"/>
      <c r="AN29" s="26"/>
      <c r="AO29" s="26"/>
      <c r="AP29" s="26"/>
      <c r="AQ29" s="63"/>
      <c r="AR29" s="72">
        <f t="shared" si="5"/>
        <v>0</v>
      </c>
      <c r="AS29" s="62"/>
      <c r="AT29" s="28"/>
      <c r="AU29" s="34">
        <f t="shared" si="6"/>
        <v>0</v>
      </c>
      <c r="AV29" s="62"/>
      <c r="AW29" s="28"/>
      <c r="AX29" s="35">
        <f t="shared" si="7"/>
        <v>0</v>
      </c>
      <c r="AY29" s="61">
        <f t="shared" si="12"/>
        <v>0</v>
      </c>
      <c r="AZ29" s="62"/>
      <c r="BA29" s="28"/>
      <c r="BB29" s="34">
        <f t="shared" si="8"/>
        <v>0</v>
      </c>
      <c r="BC29" s="71"/>
      <c r="BD29" s="26"/>
      <c r="BE29" s="26"/>
      <c r="BF29" s="88"/>
      <c r="BG29" s="73">
        <f t="shared" si="13"/>
        <v>0</v>
      </c>
      <c r="BH29" s="63"/>
      <c r="BI29" s="28"/>
      <c r="BJ29" s="28"/>
      <c r="BK29" s="28"/>
      <c r="BL29" s="28"/>
      <c r="BM29" s="28"/>
      <c r="BN29" s="28"/>
      <c r="BO29" s="70"/>
      <c r="BP29" s="28"/>
      <c r="BQ29" s="28"/>
      <c r="BR29" s="70">
        <f t="shared" si="14"/>
        <v>0</v>
      </c>
      <c r="BS29" s="26">
        <f t="shared" si="15"/>
        <v>0</v>
      </c>
      <c r="BT29" s="27">
        <f t="shared" si="16"/>
        <v>0</v>
      </c>
      <c r="BU29" s="63"/>
      <c r="BV29" s="27"/>
      <c r="BW29" s="64"/>
      <c r="BX29" s="62"/>
      <c r="BY29" s="63"/>
      <c r="BZ29" s="97"/>
      <c r="CA29" s="62"/>
      <c r="CB29" s="63"/>
      <c r="CC29" s="97"/>
      <c r="CD29" s="62"/>
      <c r="CE29" s="63"/>
      <c r="CF29" s="97"/>
      <c r="CG29" s="62"/>
      <c r="CH29" s="63"/>
      <c r="CI29" s="97"/>
      <c r="CJ29" s="65"/>
      <c r="CK29" s="64"/>
    </row>
    <row r="30" spans="2:89" x14ac:dyDescent="0.25">
      <c r="B30" s="32">
        <v>18</v>
      </c>
      <c r="C30" s="45"/>
      <c r="D30" s="43"/>
      <c r="E30" s="20"/>
      <c r="F30" s="20"/>
      <c r="G30" s="21"/>
      <c r="H30" s="22"/>
      <c r="I30" s="62"/>
      <c r="J30" s="26"/>
      <c r="K30" s="26"/>
      <c r="L30" s="28"/>
      <c r="M30" s="28"/>
      <c r="N30" s="28"/>
      <c r="O30" s="28"/>
      <c r="P30" s="70">
        <f t="shared" si="0"/>
        <v>0</v>
      </c>
      <c r="Q30" s="26">
        <f t="shared" si="1"/>
        <v>0</v>
      </c>
      <c r="R30" s="27">
        <f t="shared" si="2"/>
        <v>0</v>
      </c>
      <c r="S30" s="62"/>
      <c r="T30" s="28"/>
      <c r="U30" s="34">
        <f t="shared" si="3"/>
        <v>0</v>
      </c>
      <c r="V30" s="62"/>
      <c r="W30" s="63"/>
      <c r="X30" s="26"/>
      <c r="Y30" s="28"/>
      <c r="Z30" s="34">
        <f t="shared" si="9"/>
        <v>0</v>
      </c>
      <c r="AA30" s="71"/>
      <c r="AB30" s="28"/>
      <c r="AC30" s="72">
        <f t="shared" si="4"/>
        <v>0</v>
      </c>
      <c r="AD30" s="62"/>
      <c r="AE30" s="63"/>
      <c r="AF30" s="26"/>
      <c r="AG30" s="28"/>
      <c r="AH30" s="34">
        <f t="shared" si="10"/>
        <v>0</v>
      </c>
      <c r="AI30" s="71"/>
      <c r="AJ30" s="26"/>
      <c r="AK30" s="63"/>
      <c r="AL30" s="96">
        <f t="shared" si="11"/>
        <v>0</v>
      </c>
      <c r="AM30" s="71"/>
      <c r="AN30" s="26"/>
      <c r="AO30" s="26"/>
      <c r="AP30" s="26"/>
      <c r="AQ30" s="63"/>
      <c r="AR30" s="72">
        <f t="shared" si="5"/>
        <v>0</v>
      </c>
      <c r="AS30" s="62"/>
      <c r="AT30" s="28"/>
      <c r="AU30" s="34">
        <f t="shared" si="6"/>
        <v>0</v>
      </c>
      <c r="AV30" s="62"/>
      <c r="AW30" s="28"/>
      <c r="AX30" s="35">
        <f t="shared" si="7"/>
        <v>0</v>
      </c>
      <c r="AY30" s="61">
        <f t="shared" si="12"/>
        <v>0</v>
      </c>
      <c r="AZ30" s="62"/>
      <c r="BA30" s="28"/>
      <c r="BB30" s="34">
        <f t="shared" si="8"/>
        <v>0</v>
      </c>
      <c r="BC30" s="71"/>
      <c r="BD30" s="26"/>
      <c r="BE30" s="26"/>
      <c r="BF30" s="88"/>
      <c r="BG30" s="73">
        <f t="shared" si="13"/>
        <v>0</v>
      </c>
      <c r="BH30" s="63"/>
      <c r="BI30" s="28"/>
      <c r="BJ30" s="28"/>
      <c r="BK30" s="28"/>
      <c r="BL30" s="28"/>
      <c r="BM30" s="28"/>
      <c r="BN30" s="28"/>
      <c r="BO30" s="70"/>
      <c r="BP30" s="28"/>
      <c r="BQ30" s="28"/>
      <c r="BR30" s="70">
        <f t="shared" si="14"/>
        <v>0</v>
      </c>
      <c r="BS30" s="26">
        <f t="shared" si="15"/>
        <v>0</v>
      </c>
      <c r="BT30" s="27">
        <f t="shared" si="16"/>
        <v>0</v>
      </c>
      <c r="BU30" s="63"/>
      <c r="BV30" s="27"/>
      <c r="BW30" s="64"/>
      <c r="BX30" s="62"/>
      <c r="BY30" s="63"/>
      <c r="BZ30" s="97"/>
      <c r="CA30" s="62"/>
      <c r="CB30" s="63"/>
      <c r="CC30" s="97"/>
      <c r="CD30" s="62"/>
      <c r="CE30" s="63"/>
      <c r="CF30" s="97"/>
      <c r="CG30" s="62"/>
      <c r="CH30" s="63"/>
      <c r="CI30" s="97"/>
      <c r="CJ30" s="65"/>
      <c r="CK30" s="64"/>
    </row>
    <row r="31" spans="2:89" x14ac:dyDescent="0.25">
      <c r="B31" s="32">
        <v>19</v>
      </c>
      <c r="C31" s="45"/>
      <c r="D31" s="43"/>
      <c r="E31" s="20"/>
      <c r="F31" s="20"/>
      <c r="G31" s="21"/>
      <c r="H31" s="22"/>
      <c r="I31" s="62"/>
      <c r="J31" s="26"/>
      <c r="K31" s="26"/>
      <c r="L31" s="28"/>
      <c r="M31" s="28"/>
      <c r="N31" s="28"/>
      <c r="O31" s="28"/>
      <c r="P31" s="70">
        <f t="shared" si="0"/>
        <v>0</v>
      </c>
      <c r="Q31" s="26">
        <f t="shared" si="1"/>
        <v>0</v>
      </c>
      <c r="R31" s="27">
        <f t="shared" si="2"/>
        <v>0</v>
      </c>
      <c r="S31" s="62"/>
      <c r="T31" s="28"/>
      <c r="U31" s="34">
        <f t="shared" si="3"/>
        <v>0</v>
      </c>
      <c r="V31" s="62"/>
      <c r="W31" s="63"/>
      <c r="X31" s="26"/>
      <c r="Y31" s="28"/>
      <c r="Z31" s="34">
        <f t="shared" si="9"/>
        <v>0</v>
      </c>
      <c r="AA31" s="71"/>
      <c r="AB31" s="28"/>
      <c r="AC31" s="72">
        <f t="shared" si="4"/>
        <v>0</v>
      </c>
      <c r="AD31" s="62"/>
      <c r="AE31" s="63"/>
      <c r="AF31" s="26"/>
      <c r="AG31" s="28"/>
      <c r="AH31" s="34">
        <f t="shared" si="10"/>
        <v>0</v>
      </c>
      <c r="AI31" s="71"/>
      <c r="AJ31" s="26"/>
      <c r="AK31" s="63"/>
      <c r="AL31" s="96">
        <f t="shared" si="11"/>
        <v>0</v>
      </c>
      <c r="AM31" s="71"/>
      <c r="AN31" s="26"/>
      <c r="AO31" s="26"/>
      <c r="AP31" s="26"/>
      <c r="AQ31" s="63"/>
      <c r="AR31" s="72">
        <f t="shared" si="5"/>
        <v>0</v>
      </c>
      <c r="AS31" s="62"/>
      <c r="AT31" s="28"/>
      <c r="AU31" s="34">
        <f t="shared" si="6"/>
        <v>0</v>
      </c>
      <c r="AV31" s="62"/>
      <c r="AW31" s="28"/>
      <c r="AX31" s="35">
        <f t="shared" si="7"/>
        <v>0</v>
      </c>
      <c r="AY31" s="61">
        <f t="shared" si="12"/>
        <v>0</v>
      </c>
      <c r="AZ31" s="62"/>
      <c r="BA31" s="28"/>
      <c r="BB31" s="34">
        <f t="shared" si="8"/>
        <v>0</v>
      </c>
      <c r="BC31" s="71"/>
      <c r="BD31" s="26"/>
      <c r="BE31" s="26"/>
      <c r="BF31" s="88"/>
      <c r="BG31" s="73">
        <f t="shared" si="13"/>
        <v>0</v>
      </c>
      <c r="BH31" s="63"/>
      <c r="BI31" s="28"/>
      <c r="BJ31" s="28"/>
      <c r="BK31" s="28"/>
      <c r="BL31" s="28"/>
      <c r="BM31" s="28"/>
      <c r="BN31" s="28"/>
      <c r="BO31" s="70"/>
      <c r="BP31" s="28"/>
      <c r="BQ31" s="28"/>
      <c r="BR31" s="70">
        <f t="shared" si="14"/>
        <v>0</v>
      </c>
      <c r="BS31" s="26">
        <f t="shared" si="15"/>
        <v>0</v>
      </c>
      <c r="BT31" s="27">
        <f t="shared" si="16"/>
        <v>0</v>
      </c>
      <c r="BU31" s="63"/>
      <c r="BV31" s="27"/>
      <c r="BW31" s="64"/>
      <c r="BX31" s="62"/>
      <c r="BY31" s="63"/>
      <c r="BZ31" s="97"/>
      <c r="CA31" s="62"/>
      <c r="CB31" s="63"/>
      <c r="CC31" s="97"/>
      <c r="CD31" s="62"/>
      <c r="CE31" s="63"/>
      <c r="CF31" s="97"/>
      <c r="CG31" s="62"/>
      <c r="CH31" s="63"/>
      <c r="CI31" s="97"/>
      <c r="CJ31" s="65"/>
      <c r="CK31" s="64"/>
    </row>
    <row r="32" spans="2:89" x14ac:dyDescent="0.25">
      <c r="B32" s="32">
        <v>20</v>
      </c>
      <c r="C32" s="45"/>
      <c r="D32" s="43"/>
      <c r="E32" s="20"/>
      <c r="F32" s="20"/>
      <c r="G32" s="21"/>
      <c r="H32" s="22"/>
      <c r="I32" s="62"/>
      <c r="J32" s="26"/>
      <c r="K32" s="26"/>
      <c r="L32" s="28"/>
      <c r="M32" s="28"/>
      <c r="N32" s="28"/>
      <c r="O32" s="28"/>
      <c r="P32" s="70">
        <f t="shared" si="0"/>
        <v>0</v>
      </c>
      <c r="Q32" s="26">
        <f t="shared" si="1"/>
        <v>0</v>
      </c>
      <c r="R32" s="27">
        <f t="shared" si="2"/>
        <v>0</v>
      </c>
      <c r="S32" s="62"/>
      <c r="T32" s="28"/>
      <c r="U32" s="34">
        <f t="shared" si="3"/>
        <v>0</v>
      </c>
      <c r="V32" s="62"/>
      <c r="W32" s="63"/>
      <c r="X32" s="26"/>
      <c r="Y32" s="28"/>
      <c r="Z32" s="34">
        <f t="shared" si="9"/>
        <v>0</v>
      </c>
      <c r="AA32" s="71"/>
      <c r="AB32" s="28"/>
      <c r="AC32" s="72">
        <f t="shared" si="4"/>
        <v>0</v>
      </c>
      <c r="AD32" s="62"/>
      <c r="AE32" s="63"/>
      <c r="AF32" s="26"/>
      <c r="AG32" s="28"/>
      <c r="AH32" s="34">
        <f t="shared" si="10"/>
        <v>0</v>
      </c>
      <c r="AI32" s="71"/>
      <c r="AJ32" s="26"/>
      <c r="AK32" s="63"/>
      <c r="AL32" s="96">
        <f t="shared" si="11"/>
        <v>0</v>
      </c>
      <c r="AM32" s="71"/>
      <c r="AN32" s="26"/>
      <c r="AO32" s="26"/>
      <c r="AP32" s="26"/>
      <c r="AQ32" s="63"/>
      <c r="AR32" s="72">
        <f t="shared" si="5"/>
        <v>0</v>
      </c>
      <c r="AS32" s="62"/>
      <c r="AT32" s="28"/>
      <c r="AU32" s="34">
        <f t="shared" si="6"/>
        <v>0</v>
      </c>
      <c r="AV32" s="62"/>
      <c r="AW32" s="28"/>
      <c r="AX32" s="35">
        <f t="shared" si="7"/>
        <v>0</v>
      </c>
      <c r="AY32" s="61">
        <f t="shared" si="12"/>
        <v>0</v>
      </c>
      <c r="AZ32" s="62"/>
      <c r="BA32" s="28"/>
      <c r="BB32" s="34">
        <f t="shared" si="8"/>
        <v>0</v>
      </c>
      <c r="BC32" s="71"/>
      <c r="BD32" s="26"/>
      <c r="BE32" s="26"/>
      <c r="BF32" s="88"/>
      <c r="BG32" s="73">
        <f t="shared" si="13"/>
        <v>0</v>
      </c>
      <c r="BH32" s="63"/>
      <c r="BI32" s="28"/>
      <c r="BJ32" s="28"/>
      <c r="BK32" s="28"/>
      <c r="BL32" s="28"/>
      <c r="BM32" s="28"/>
      <c r="BN32" s="28"/>
      <c r="BO32" s="70"/>
      <c r="BP32" s="28"/>
      <c r="BQ32" s="28"/>
      <c r="BR32" s="70">
        <f t="shared" si="14"/>
        <v>0</v>
      </c>
      <c r="BS32" s="26">
        <f t="shared" si="15"/>
        <v>0</v>
      </c>
      <c r="BT32" s="27">
        <f t="shared" si="16"/>
        <v>0</v>
      </c>
      <c r="BU32" s="63"/>
      <c r="BV32" s="27"/>
      <c r="BW32" s="64"/>
      <c r="BX32" s="62"/>
      <c r="BY32" s="63"/>
      <c r="BZ32" s="97"/>
      <c r="CA32" s="62"/>
      <c r="CB32" s="63"/>
      <c r="CC32" s="97"/>
      <c r="CD32" s="62"/>
      <c r="CE32" s="63"/>
      <c r="CF32" s="97"/>
      <c r="CG32" s="62"/>
      <c r="CH32" s="63"/>
      <c r="CI32" s="97"/>
      <c r="CJ32" s="65"/>
      <c r="CK32" s="64"/>
    </row>
    <row r="33" spans="1:93" x14ac:dyDescent="0.25">
      <c r="B33" s="32">
        <v>21</v>
      </c>
      <c r="C33" s="45"/>
      <c r="D33" s="43"/>
      <c r="E33" s="20"/>
      <c r="F33" s="20"/>
      <c r="G33" s="21"/>
      <c r="H33" s="22"/>
      <c r="I33" s="62"/>
      <c r="J33" s="26"/>
      <c r="K33" s="26"/>
      <c r="L33" s="28"/>
      <c r="M33" s="28"/>
      <c r="N33" s="28"/>
      <c r="O33" s="28"/>
      <c r="P33" s="70">
        <f t="shared" si="0"/>
        <v>0</v>
      </c>
      <c r="Q33" s="26">
        <f t="shared" si="1"/>
        <v>0</v>
      </c>
      <c r="R33" s="27">
        <f t="shared" si="2"/>
        <v>0</v>
      </c>
      <c r="S33" s="62"/>
      <c r="T33" s="28"/>
      <c r="U33" s="34">
        <f t="shared" si="3"/>
        <v>0</v>
      </c>
      <c r="V33" s="62"/>
      <c r="W33" s="63"/>
      <c r="X33" s="26"/>
      <c r="Y33" s="28"/>
      <c r="Z33" s="34">
        <f t="shared" si="9"/>
        <v>0</v>
      </c>
      <c r="AA33" s="71"/>
      <c r="AB33" s="28"/>
      <c r="AC33" s="72">
        <f t="shared" si="4"/>
        <v>0</v>
      </c>
      <c r="AD33" s="62"/>
      <c r="AE33" s="63"/>
      <c r="AF33" s="26"/>
      <c r="AG33" s="28"/>
      <c r="AH33" s="34">
        <f t="shared" si="10"/>
        <v>0</v>
      </c>
      <c r="AI33" s="71"/>
      <c r="AJ33" s="26"/>
      <c r="AK33" s="63"/>
      <c r="AL33" s="96">
        <f t="shared" si="11"/>
        <v>0</v>
      </c>
      <c r="AM33" s="71"/>
      <c r="AN33" s="26"/>
      <c r="AO33" s="26"/>
      <c r="AP33" s="26"/>
      <c r="AQ33" s="63"/>
      <c r="AR33" s="72">
        <f t="shared" si="5"/>
        <v>0</v>
      </c>
      <c r="AS33" s="62"/>
      <c r="AT33" s="28"/>
      <c r="AU33" s="34">
        <f t="shared" si="6"/>
        <v>0</v>
      </c>
      <c r="AV33" s="62"/>
      <c r="AW33" s="28"/>
      <c r="AX33" s="35">
        <f t="shared" si="7"/>
        <v>0</v>
      </c>
      <c r="AY33" s="61">
        <f t="shared" si="12"/>
        <v>0</v>
      </c>
      <c r="AZ33" s="62"/>
      <c r="BA33" s="28"/>
      <c r="BB33" s="34">
        <f t="shared" si="8"/>
        <v>0</v>
      </c>
      <c r="BC33" s="71"/>
      <c r="BD33" s="26"/>
      <c r="BE33" s="26"/>
      <c r="BF33" s="88"/>
      <c r="BG33" s="73">
        <f t="shared" si="13"/>
        <v>0</v>
      </c>
      <c r="BH33" s="63"/>
      <c r="BI33" s="28"/>
      <c r="BJ33" s="28"/>
      <c r="BK33" s="28"/>
      <c r="BL33" s="28"/>
      <c r="BM33" s="28"/>
      <c r="BN33" s="28"/>
      <c r="BO33" s="70"/>
      <c r="BP33" s="28"/>
      <c r="BQ33" s="28"/>
      <c r="BR33" s="70">
        <f t="shared" si="14"/>
        <v>0</v>
      </c>
      <c r="BS33" s="26">
        <f t="shared" si="15"/>
        <v>0</v>
      </c>
      <c r="BT33" s="27">
        <f t="shared" si="16"/>
        <v>0</v>
      </c>
      <c r="BU33" s="63"/>
      <c r="BV33" s="27"/>
      <c r="BW33" s="64"/>
      <c r="BX33" s="62"/>
      <c r="BY33" s="63"/>
      <c r="BZ33" s="97"/>
      <c r="CA33" s="62"/>
      <c r="CB33" s="63"/>
      <c r="CC33" s="97"/>
      <c r="CD33" s="62"/>
      <c r="CE33" s="63"/>
      <c r="CF33" s="97"/>
      <c r="CG33" s="62"/>
      <c r="CH33" s="63"/>
      <c r="CI33" s="97"/>
      <c r="CJ33" s="65"/>
      <c r="CK33" s="64"/>
    </row>
    <row r="34" spans="1:93" x14ac:dyDescent="0.25">
      <c r="B34" s="32">
        <v>22</v>
      </c>
      <c r="C34" s="45"/>
      <c r="D34" s="43"/>
      <c r="E34" s="20"/>
      <c r="F34" s="20"/>
      <c r="G34" s="21"/>
      <c r="H34" s="22"/>
      <c r="I34" s="62"/>
      <c r="J34" s="26"/>
      <c r="K34" s="26"/>
      <c r="L34" s="28"/>
      <c r="M34" s="28"/>
      <c r="N34" s="28"/>
      <c r="O34" s="28"/>
      <c r="P34" s="70">
        <f t="shared" si="0"/>
        <v>0</v>
      </c>
      <c r="Q34" s="26">
        <f t="shared" si="1"/>
        <v>0</v>
      </c>
      <c r="R34" s="27">
        <f t="shared" si="2"/>
        <v>0</v>
      </c>
      <c r="S34" s="62"/>
      <c r="T34" s="28"/>
      <c r="U34" s="34">
        <f t="shared" si="3"/>
        <v>0</v>
      </c>
      <c r="V34" s="62"/>
      <c r="W34" s="63"/>
      <c r="X34" s="26"/>
      <c r="Y34" s="28"/>
      <c r="Z34" s="34">
        <f t="shared" si="9"/>
        <v>0</v>
      </c>
      <c r="AA34" s="71"/>
      <c r="AB34" s="28"/>
      <c r="AC34" s="72">
        <f t="shared" si="4"/>
        <v>0</v>
      </c>
      <c r="AD34" s="62"/>
      <c r="AE34" s="63"/>
      <c r="AF34" s="26"/>
      <c r="AG34" s="28"/>
      <c r="AH34" s="34">
        <f t="shared" si="10"/>
        <v>0</v>
      </c>
      <c r="AI34" s="71"/>
      <c r="AJ34" s="26"/>
      <c r="AK34" s="63"/>
      <c r="AL34" s="96">
        <f t="shared" si="11"/>
        <v>0</v>
      </c>
      <c r="AM34" s="71"/>
      <c r="AN34" s="26"/>
      <c r="AO34" s="26"/>
      <c r="AP34" s="26"/>
      <c r="AQ34" s="63"/>
      <c r="AR34" s="72">
        <f t="shared" si="5"/>
        <v>0</v>
      </c>
      <c r="AS34" s="62"/>
      <c r="AT34" s="28"/>
      <c r="AU34" s="34">
        <f t="shared" si="6"/>
        <v>0</v>
      </c>
      <c r="AV34" s="62"/>
      <c r="AW34" s="28"/>
      <c r="AX34" s="35">
        <f t="shared" si="7"/>
        <v>0</v>
      </c>
      <c r="AY34" s="61">
        <f t="shared" si="12"/>
        <v>0</v>
      </c>
      <c r="AZ34" s="62"/>
      <c r="BA34" s="28"/>
      <c r="BB34" s="34">
        <f t="shared" si="8"/>
        <v>0</v>
      </c>
      <c r="BC34" s="71"/>
      <c r="BD34" s="26"/>
      <c r="BE34" s="26"/>
      <c r="BF34" s="88"/>
      <c r="BG34" s="73">
        <f t="shared" si="13"/>
        <v>0</v>
      </c>
      <c r="BH34" s="63"/>
      <c r="BI34" s="28"/>
      <c r="BJ34" s="28"/>
      <c r="BK34" s="28"/>
      <c r="BL34" s="28"/>
      <c r="BM34" s="28"/>
      <c r="BN34" s="28"/>
      <c r="BO34" s="70"/>
      <c r="BP34" s="28"/>
      <c r="BQ34" s="28"/>
      <c r="BR34" s="70">
        <f t="shared" si="14"/>
        <v>0</v>
      </c>
      <c r="BS34" s="26">
        <f t="shared" si="15"/>
        <v>0</v>
      </c>
      <c r="BT34" s="27">
        <f t="shared" si="16"/>
        <v>0</v>
      </c>
      <c r="BU34" s="63"/>
      <c r="BV34" s="27"/>
      <c r="BW34" s="64"/>
      <c r="BX34" s="62"/>
      <c r="BY34" s="63"/>
      <c r="BZ34" s="97"/>
      <c r="CA34" s="62"/>
      <c r="CB34" s="63"/>
      <c r="CC34" s="97"/>
      <c r="CD34" s="62"/>
      <c r="CE34" s="63"/>
      <c r="CF34" s="97"/>
      <c r="CG34" s="62"/>
      <c r="CH34" s="63"/>
      <c r="CI34" s="97"/>
      <c r="CJ34" s="65"/>
      <c r="CK34" s="64"/>
    </row>
    <row r="35" spans="1:93" x14ac:dyDescent="0.25">
      <c r="B35" s="32">
        <v>23</v>
      </c>
      <c r="C35" s="45"/>
      <c r="D35" s="43"/>
      <c r="E35" s="20"/>
      <c r="F35" s="20"/>
      <c r="G35" s="21"/>
      <c r="H35" s="22"/>
      <c r="I35" s="62"/>
      <c r="J35" s="26"/>
      <c r="K35" s="26"/>
      <c r="L35" s="28"/>
      <c r="M35" s="28"/>
      <c r="N35" s="28"/>
      <c r="O35" s="28"/>
      <c r="P35" s="70">
        <f t="shared" si="0"/>
        <v>0</v>
      </c>
      <c r="Q35" s="26">
        <f t="shared" si="1"/>
        <v>0</v>
      </c>
      <c r="R35" s="27">
        <f t="shared" si="2"/>
        <v>0</v>
      </c>
      <c r="S35" s="62"/>
      <c r="T35" s="28"/>
      <c r="U35" s="34">
        <f t="shared" si="3"/>
        <v>0</v>
      </c>
      <c r="V35" s="62"/>
      <c r="W35" s="63"/>
      <c r="X35" s="26"/>
      <c r="Y35" s="28"/>
      <c r="Z35" s="34">
        <f t="shared" si="9"/>
        <v>0</v>
      </c>
      <c r="AA35" s="71"/>
      <c r="AB35" s="28"/>
      <c r="AC35" s="72">
        <f t="shared" si="4"/>
        <v>0</v>
      </c>
      <c r="AD35" s="62"/>
      <c r="AE35" s="63"/>
      <c r="AF35" s="26"/>
      <c r="AG35" s="28"/>
      <c r="AH35" s="34">
        <f t="shared" si="10"/>
        <v>0</v>
      </c>
      <c r="AI35" s="71"/>
      <c r="AJ35" s="26"/>
      <c r="AK35" s="63"/>
      <c r="AL35" s="96">
        <f t="shared" si="11"/>
        <v>0</v>
      </c>
      <c r="AM35" s="71"/>
      <c r="AN35" s="26"/>
      <c r="AO35" s="26"/>
      <c r="AP35" s="26"/>
      <c r="AQ35" s="63"/>
      <c r="AR35" s="72">
        <f t="shared" si="5"/>
        <v>0</v>
      </c>
      <c r="AS35" s="62"/>
      <c r="AT35" s="28"/>
      <c r="AU35" s="34">
        <f t="shared" si="6"/>
        <v>0</v>
      </c>
      <c r="AV35" s="62"/>
      <c r="AW35" s="28"/>
      <c r="AX35" s="35">
        <f t="shared" si="7"/>
        <v>0</v>
      </c>
      <c r="AY35" s="61">
        <f t="shared" si="12"/>
        <v>0</v>
      </c>
      <c r="AZ35" s="62"/>
      <c r="BA35" s="28"/>
      <c r="BB35" s="34">
        <f t="shared" si="8"/>
        <v>0</v>
      </c>
      <c r="BC35" s="71"/>
      <c r="BD35" s="26"/>
      <c r="BE35" s="26"/>
      <c r="BF35" s="88"/>
      <c r="BG35" s="73">
        <f t="shared" si="13"/>
        <v>0</v>
      </c>
      <c r="BH35" s="63"/>
      <c r="BI35" s="28"/>
      <c r="BJ35" s="28"/>
      <c r="BK35" s="28"/>
      <c r="BL35" s="28"/>
      <c r="BM35" s="28"/>
      <c r="BN35" s="28"/>
      <c r="BO35" s="70"/>
      <c r="BP35" s="28"/>
      <c r="BQ35" s="28"/>
      <c r="BR35" s="70">
        <f t="shared" si="14"/>
        <v>0</v>
      </c>
      <c r="BS35" s="26">
        <f t="shared" si="15"/>
        <v>0</v>
      </c>
      <c r="BT35" s="27">
        <f t="shared" si="16"/>
        <v>0</v>
      </c>
      <c r="BU35" s="63"/>
      <c r="BV35" s="27"/>
      <c r="BW35" s="64"/>
      <c r="BX35" s="62"/>
      <c r="BY35" s="63"/>
      <c r="BZ35" s="97"/>
      <c r="CA35" s="62"/>
      <c r="CB35" s="63"/>
      <c r="CC35" s="97"/>
      <c r="CD35" s="62"/>
      <c r="CE35" s="63"/>
      <c r="CF35" s="97"/>
      <c r="CG35" s="62"/>
      <c r="CH35" s="63"/>
      <c r="CI35" s="97"/>
      <c r="CJ35" s="65"/>
      <c r="CK35" s="64"/>
    </row>
    <row r="36" spans="1:93" x14ac:dyDescent="0.25">
      <c r="B36" s="32">
        <v>24</v>
      </c>
      <c r="C36" s="45"/>
      <c r="D36" s="43"/>
      <c r="E36" s="20"/>
      <c r="F36" s="20"/>
      <c r="G36" s="21"/>
      <c r="H36" s="22"/>
      <c r="I36" s="62"/>
      <c r="J36" s="26"/>
      <c r="K36" s="26"/>
      <c r="L36" s="28"/>
      <c r="M36" s="28"/>
      <c r="N36" s="28"/>
      <c r="O36" s="28"/>
      <c r="P36" s="70">
        <f t="shared" si="0"/>
        <v>0</v>
      </c>
      <c r="Q36" s="26">
        <f t="shared" si="1"/>
        <v>0</v>
      </c>
      <c r="R36" s="27">
        <f t="shared" si="2"/>
        <v>0</v>
      </c>
      <c r="S36" s="62"/>
      <c r="T36" s="28"/>
      <c r="U36" s="34">
        <f t="shared" si="3"/>
        <v>0</v>
      </c>
      <c r="V36" s="62"/>
      <c r="W36" s="63"/>
      <c r="X36" s="26"/>
      <c r="Y36" s="28"/>
      <c r="Z36" s="34">
        <f t="shared" si="9"/>
        <v>0</v>
      </c>
      <c r="AA36" s="71"/>
      <c r="AB36" s="28"/>
      <c r="AC36" s="72">
        <f t="shared" si="4"/>
        <v>0</v>
      </c>
      <c r="AD36" s="62"/>
      <c r="AE36" s="63"/>
      <c r="AF36" s="26"/>
      <c r="AG36" s="28"/>
      <c r="AH36" s="34">
        <f t="shared" si="10"/>
        <v>0</v>
      </c>
      <c r="AI36" s="71"/>
      <c r="AJ36" s="26"/>
      <c r="AK36" s="63"/>
      <c r="AL36" s="96">
        <f t="shared" si="11"/>
        <v>0</v>
      </c>
      <c r="AM36" s="71"/>
      <c r="AN36" s="26"/>
      <c r="AO36" s="26"/>
      <c r="AP36" s="26"/>
      <c r="AQ36" s="63"/>
      <c r="AR36" s="72">
        <f t="shared" si="5"/>
        <v>0</v>
      </c>
      <c r="AS36" s="62"/>
      <c r="AT36" s="28"/>
      <c r="AU36" s="34">
        <f t="shared" si="6"/>
        <v>0</v>
      </c>
      <c r="AV36" s="62"/>
      <c r="AW36" s="28"/>
      <c r="AX36" s="35">
        <f t="shared" si="7"/>
        <v>0</v>
      </c>
      <c r="AY36" s="61">
        <f t="shared" si="12"/>
        <v>0</v>
      </c>
      <c r="AZ36" s="62"/>
      <c r="BA36" s="28"/>
      <c r="BB36" s="34">
        <f t="shared" si="8"/>
        <v>0</v>
      </c>
      <c r="BC36" s="71"/>
      <c r="BD36" s="26"/>
      <c r="BE36" s="26"/>
      <c r="BF36" s="88"/>
      <c r="BG36" s="73">
        <f t="shared" si="13"/>
        <v>0</v>
      </c>
      <c r="BH36" s="63"/>
      <c r="BI36" s="28"/>
      <c r="BJ36" s="28"/>
      <c r="BK36" s="28"/>
      <c r="BL36" s="28"/>
      <c r="BM36" s="28"/>
      <c r="BN36" s="28"/>
      <c r="BO36" s="70"/>
      <c r="BP36" s="28"/>
      <c r="BQ36" s="28"/>
      <c r="BR36" s="70">
        <f t="shared" si="14"/>
        <v>0</v>
      </c>
      <c r="BS36" s="26">
        <f t="shared" si="15"/>
        <v>0</v>
      </c>
      <c r="BT36" s="27">
        <f t="shared" si="16"/>
        <v>0</v>
      </c>
      <c r="BU36" s="63"/>
      <c r="BV36" s="27"/>
      <c r="BW36" s="64"/>
      <c r="BX36" s="62"/>
      <c r="BY36" s="63"/>
      <c r="BZ36" s="97"/>
      <c r="CA36" s="62"/>
      <c r="CB36" s="63"/>
      <c r="CC36" s="97"/>
      <c r="CD36" s="62"/>
      <c r="CE36" s="63"/>
      <c r="CF36" s="97"/>
      <c r="CG36" s="62"/>
      <c r="CH36" s="63"/>
      <c r="CI36" s="97"/>
      <c r="CJ36" s="65"/>
      <c r="CK36" s="64"/>
    </row>
    <row r="37" spans="1:93" x14ac:dyDescent="0.25">
      <c r="B37" s="32">
        <v>25</v>
      </c>
      <c r="C37" s="45"/>
      <c r="D37" s="43"/>
      <c r="E37" s="20"/>
      <c r="F37" s="20"/>
      <c r="G37" s="21"/>
      <c r="H37" s="22"/>
      <c r="I37" s="62"/>
      <c r="J37" s="26"/>
      <c r="K37" s="26"/>
      <c r="L37" s="28"/>
      <c r="M37" s="28"/>
      <c r="N37" s="28"/>
      <c r="O37" s="28"/>
      <c r="P37" s="70">
        <f t="shared" si="0"/>
        <v>0</v>
      </c>
      <c r="Q37" s="26">
        <f t="shared" si="1"/>
        <v>0</v>
      </c>
      <c r="R37" s="27">
        <f t="shared" si="2"/>
        <v>0</v>
      </c>
      <c r="S37" s="62"/>
      <c r="T37" s="28"/>
      <c r="U37" s="34">
        <f t="shared" si="3"/>
        <v>0</v>
      </c>
      <c r="V37" s="62"/>
      <c r="W37" s="63"/>
      <c r="X37" s="26"/>
      <c r="Y37" s="28"/>
      <c r="Z37" s="34">
        <f t="shared" si="9"/>
        <v>0</v>
      </c>
      <c r="AA37" s="71"/>
      <c r="AB37" s="28"/>
      <c r="AC37" s="72">
        <f t="shared" si="4"/>
        <v>0</v>
      </c>
      <c r="AD37" s="62"/>
      <c r="AE37" s="63"/>
      <c r="AF37" s="26"/>
      <c r="AG37" s="28"/>
      <c r="AH37" s="34">
        <f t="shared" si="10"/>
        <v>0</v>
      </c>
      <c r="AI37" s="71"/>
      <c r="AJ37" s="26"/>
      <c r="AK37" s="63"/>
      <c r="AL37" s="96">
        <f t="shared" si="11"/>
        <v>0</v>
      </c>
      <c r="AM37" s="71"/>
      <c r="AN37" s="26"/>
      <c r="AO37" s="26"/>
      <c r="AP37" s="26"/>
      <c r="AQ37" s="63"/>
      <c r="AR37" s="72">
        <f t="shared" si="5"/>
        <v>0</v>
      </c>
      <c r="AS37" s="62"/>
      <c r="AT37" s="28"/>
      <c r="AU37" s="34">
        <f t="shared" si="6"/>
        <v>0</v>
      </c>
      <c r="AV37" s="62"/>
      <c r="AW37" s="28"/>
      <c r="AX37" s="35">
        <f t="shared" si="7"/>
        <v>0</v>
      </c>
      <c r="AY37" s="61">
        <f t="shared" si="12"/>
        <v>0</v>
      </c>
      <c r="AZ37" s="62"/>
      <c r="BA37" s="28"/>
      <c r="BB37" s="34">
        <f t="shared" si="8"/>
        <v>0</v>
      </c>
      <c r="BC37" s="71"/>
      <c r="BD37" s="26"/>
      <c r="BE37" s="26"/>
      <c r="BF37" s="88"/>
      <c r="BG37" s="73">
        <f t="shared" si="13"/>
        <v>0</v>
      </c>
      <c r="BH37" s="63"/>
      <c r="BI37" s="28"/>
      <c r="BJ37" s="28"/>
      <c r="BK37" s="28"/>
      <c r="BL37" s="28"/>
      <c r="BM37" s="28"/>
      <c r="BN37" s="28"/>
      <c r="BO37" s="70"/>
      <c r="BP37" s="28"/>
      <c r="BQ37" s="28"/>
      <c r="BR37" s="70">
        <f t="shared" si="14"/>
        <v>0</v>
      </c>
      <c r="BS37" s="26">
        <f t="shared" si="15"/>
        <v>0</v>
      </c>
      <c r="BT37" s="27">
        <f t="shared" si="16"/>
        <v>0</v>
      </c>
      <c r="BU37" s="63"/>
      <c r="BV37" s="27"/>
      <c r="BW37" s="64"/>
      <c r="BX37" s="62"/>
      <c r="BY37" s="63"/>
      <c r="BZ37" s="97"/>
      <c r="CA37" s="62"/>
      <c r="CB37" s="63"/>
      <c r="CC37" s="97"/>
      <c r="CD37" s="62"/>
      <c r="CE37" s="63"/>
      <c r="CF37" s="97"/>
      <c r="CG37" s="62"/>
      <c r="CH37" s="63"/>
      <c r="CI37" s="97"/>
      <c r="CJ37" s="65"/>
      <c r="CK37" s="64"/>
    </row>
    <row r="38" spans="1:93" x14ac:dyDescent="0.25">
      <c r="B38" s="32">
        <v>26</v>
      </c>
      <c r="C38" s="45"/>
      <c r="D38" s="43"/>
      <c r="E38" s="20"/>
      <c r="F38" s="20"/>
      <c r="G38" s="21"/>
      <c r="H38" s="22"/>
      <c r="I38" s="62"/>
      <c r="J38" s="26"/>
      <c r="K38" s="26"/>
      <c r="L38" s="28"/>
      <c r="M38" s="28"/>
      <c r="N38" s="28"/>
      <c r="O38" s="28"/>
      <c r="P38" s="70">
        <f t="shared" si="0"/>
        <v>0</v>
      </c>
      <c r="Q38" s="26">
        <f t="shared" si="1"/>
        <v>0</v>
      </c>
      <c r="R38" s="27">
        <f t="shared" si="2"/>
        <v>0</v>
      </c>
      <c r="S38" s="62"/>
      <c r="T38" s="28"/>
      <c r="U38" s="34">
        <f t="shared" si="3"/>
        <v>0</v>
      </c>
      <c r="V38" s="62"/>
      <c r="W38" s="63"/>
      <c r="X38" s="26"/>
      <c r="Y38" s="28"/>
      <c r="Z38" s="34">
        <f t="shared" si="9"/>
        <v>0</v>
      </c>
      <c r="AA38" s="71"/>
      <c r="AB38" s="28"/>
      <c r="AC38" s="72">
        <f t="shared" si="4"/>
        <v>0</v>
      </c>
      <c r="AD38" s="62"/>
      <c r="AE38" s="63"/>
      <c r="AF38" s="26"/>
      <c r="AG38" s="28"/>
      <c r="AH38" s="34">
        <f t="shared" si="10"/>
        <v>0</v>
      </c>
      <c r="AI38" s="71"/>
      <c r="AJ38" s="26"/>
      <c r="AK38" s="63"/>
      <c r="AL38" s="96">
        <f t="shared" si="11"/>
        <v>0</v>
      </c>
      <c r="AM38" s="71"/>
      <c r="AN38" s="26"/>
      <c r="AO38" s="26"/>
      <c r="AP38" s="26"/>
      <c r="AQ38" s="63"/>
      <c r="AR38" s="72">
        <f t="shared" si="5"/>
        <v>0</v>
      </c>
      <c r="AS38" s="62"/>
      <c r="AT38" s="28"/>
      <c r="AU38" s="34">
        <f t="shared" si="6"/>
        <v>0</v>
      </c>
      <c r="AV38" s="62"/>
      <c r="AW38" s="28"/>
      <c r="AX38" s="35">
        <f t="shared" si="7"/>
        <v>0</v>
      </c>
      <c r="AY38" s="61">
        <f t="shared" si="12"/>
        <v>0</v>
      </c>
      <c r="AZ38" s="62"/>
      <c r="BA38" s="28"/>
      <c r="BB38" s="34">
        <f t="shared" si="8"/>
        <v>0</v>
      </c>
      <c r="BC38" s="71"/>
      <c r="BD38" s="26"/>
      <c r="BE38" s="26"/>
      <c r="BF38" s="88"/>
      <c r="BG38" s="73">
        <f t="shared" si="13"/>
        <v>0</v>
      </c>
      <c r="BH38" s="63"/>
      <c r="BI38" s="28"/>
      <c r="BJ38" s="28"/>
      <c r="BK38" s="28"/>
      <c r="BL38" s="28"/>
      <c r="BM38" s="28"/>
      <c r="BN38" s="28"/>
      <c r="BO38" s="70"/>
      <c r="BP38" s="28"/>
      <c r="BQ38" s="28"/>
      <c r="BR38" s="70">
        <f t="shared" si="14"/>
        <v>0</v>
      </c>
      <c r="BS38" s="26">
        <f t="shared" si="15"/>
        <v>0</v>
      </c>
      <c r="BT38" s="27">
        <f t="shared" si="16"/>
        <v>0</v>
      </c>
      <c r="BU38" s="63"/>
      <c r="BV38" s="27"/>
      <c r="BW38" s="64"/>
      <c r="BX38" s="62"/>
      <c r="BY38" s="63"/>
      <c r="BZ38" s="97"/>
      <c r="CA38" s="62"/>
      <c r="CB38" s="63"/>
      <c r="CC38" s="97"/>
      <c r="CD38" s="62"/>
      <c r="CE38" s="63"/>
      <c r="CF38" s="97"/>
      <c r="CG38" s="62"/>
      <c r="CH38" s="63"/>
      <c r="CI38" s="97"/>
      <c r="CJ38" s="65"/>
      <c r="CK38" s="64"/>
    </row>
    <row r="39" spans="1:93" x14ac:dyDescent="0.25">
      <c r="B39" s="32">
        <v>27</v>
      </c>
      <c r="C39" s="45"/>
      <c r="D39" s="43"/>
      <c r="E39" s="20"/>
      <c r="F39" s="20"/>
      <c r="G39" s="21"/>
      <c r="H39" s="22"/>
      <c r="I39" s="62"/>
      <c r="J39" s="26"/>
      <c r="K39" s="26"/>
      <c r="L39" s="28"/>
      <c r="M39" s="28"/>
      <c r="N39" s="28"/>
      <c r="O39" s="28"/>
      <c r="P39" s="70">
        <f t="shared" si="0"/>
        <v>0</v>
      </c>
      <c r="Q39" s="26">
        <f t="shared" si="1"/>
        <v>0</v>
      </c>
      <c r="R39" s="27">
        <f t="shared" si="2"/>
        <v>0</v>
      </c>
      <c r="S39" s="62"/>
      <c r="T39" s="28"/>
      <c r="U39" s="34">
        <f t="shared" si="3"/>
        <v>0</v>
      </c>
      <c r="V39" s="62"/>
      <c r="W39" s="63"/>
      <c r="X39" s="26"/>
      <c r="Y39" s="28"/>
      <c r="Z39" s="34">
        <f t="shared" si="9"/>
        <v>0</v>
      </c>
      <c r="AA39" s="71"/>
      <c r="AB39" s="28"/>
      <c r="AC39" s="72">
        <f t="shared" si="4"/>
        <v>0</v>
      </c>
      <c r="AD39" s="62"/>
      <c r="AE39" s="63"/>
      <c r="AF39" s="26"/>
      <c r="AG39" s="28"/>
      <c r="AH39" s="34">
        <f t="shared" si="10"/>
        <v>0</v>
      </c>
      <c r="AI39" s="71"/>
      <c r="AJ39" s="26"/>
      <c r="AK39" s="63"/>
      <c r="AL39" s="96">
        <f t="shared" si="11"/>
        <v>0</v>
      </c>
      <c r="AM39" s="71"/>
      <c r="AN39" s="26"/>
      <c r="AO39" s="26"/>
      <c r="AP39" s="26"/>
      <c r="AQ39" s="63"/>
      <c r="AR39" s="72">
        <f t="shared" si="5"/>
        <v>0</v>
      </c>
      <c r="AS39" s="62"/>
      <c r="AT39" s="28"/>
      <c r="AU39" s="34">
        <f t="shared" si="6"/>
        <v>0</v>
      </c>
      <c r="AV39" s="62"/>
      <c r="AW39" s="28"/>
      <c r="AX39" s="35">
        <f t="shared" si="7"/>
        <v>0</v>
      </c>
      <c r="AY39" s="61">
        <f t="shared" si="12"/>
        <v>0</v>
      </c>
      <c r="AZ39" s="62"/>
      <c r="BA39" s="28"/>
      <c r="BB39" s="34">
        <f t="shared" si="8"/>
        <v>0</v>
      </c>
      <c r="BC39" s="71"/>
      <c r="BD39" s="26"/>
      <c r="BE39" s="26"/>
      <c r="BF39" s="88"/>
      <c r="BG39" s="73">
        <f t="shared" si="13"/>
        <v>0</v>
      </c>
      <c r="BH39" s="63"/>
      <c r="BI39" s="28"/>
      <c r="BJ39" s="28"/>
      <c r="BK39" s="28"/>
      <c r="BL39" s="28"/>
      <c r="BM39" s="28"/>
      <c r="BN39" s="28"/>
      <c r="BO39" s="70"/>
      <c r="BP39" s="28"/>
      <c r="BQ39" s="28"/>
      <c r="BR39" s="70">
        <f t="shared" si="14"/>
        <v>0</v>
      </c>
      <c r="BS39" s="26">
        <f t="shared" si="15"/>
        <v>0</v>
      </c>
      <c r="BT39" s="27">
        <f t="shared" si="16"/>
        <v>0</v>
      </c>
      <c r="BU39" s="63"/>
      <c r="BV39" s="27"/>
      <c r="BW39" s="64"/>
      <c r="BX39" s="62"/>
      <c r="BY39" s="63"/>
      <c r="BZ39" s="97"/>
      <c r="CA39" s="62"/>
      <c r="CB39" s="63"/>
      <c r="CC39" s="97"/>
      <c r="CD39" s="62"/>
      <c r="CE39" s="63"/>
      <c r="CF39" s="97"/>
      <c r="CG39" s="62"/>
      <c r="CH39" s="63"/>
      <c r="CI39" s="97"/>
      <c r="CJ39" s="65"/>
      <c r="CK39" s="64"/>
    </row>
    <row r="40" spans="1:93" x14ac:dyDescent="0.25">
      <c r="B40" s="32">
        <v>28</v>
      </c>
      <c r="C40" s="45"/>
      <c r="D40" s="43"/>
      <c r="E40" s="20"/>
      <c r="F40" s="20"/>
      <c r="G40" s="21"/>
      <c r="H40" s="22"/>
      <c r="I40" s="62"/>
      <c r="J40" s="26"/>
      <c r="K40" s="26"/>
      <c r="L40" s="28"/>
      <c r="M40" s="28"/>
      <c r="N40" s="28"/>
      <c r="O40" s="28"/>
      <c r="P40" s="70">
        <f t="shared" si="0"/>
        <v>0</v>
      </c>
      <c r="Q40" s="26">
        <f t="shared" si="1"/>
        <v>0</v>
      </c>
      <c r="R40" s="27">
        <f t="shared" si="2"/>
        <v>0</v>
      </c>
      <c r="S40" s="62"/>
      <c r="T40" s="28"/>
      <c r="U40" s="34">
        <f t="shared" si="3"/>
        <v>0</v>
      </c>
      <c r="V40" s="62"/>
      <c r="W40" s="63"/>
      <c r="X40" s="26"/>
      <c r="Y40" s="28"/>
      <c r="Z40" s="34">
        <f t="shared" si="9"/>
        <v>0</v>
      </c>
      <c r="AA40" s="71"/>
      <c r="AB40" s="28"/>
      <c r="AC40" s="72">
        <f t="shared" si="4"/>
        <v>0</v>
      </c>
      <c r="AD40" s="62"/>
      <c r="AE40" s="63"/>
      <c r="AF40" s="26"/>
      <c r="AG40" s="28"/>
      <c r="AH40" s="34">
        <f t="shared" si="10"/>
        <v>0</v>
      </c>
      <c r="AI40" s="71"/>
      <c r="AJ40" s="26"/>
      <c r="AK40" s="63"/>
      <c r="AL40" s="96">
        <f t="shared" si="11"/>
        <v>0</v>
      </c>
      <c r="AM40" s="71"/>
      <c r="AN40" s="26"/>
      <c r="AO40" s="26"/>
      <c r="AP40" s="26"/>
      <c r="AQ40" s="63"/>
      <c r="AR40" s="72">
        <f t="shared" si="5"/>
        <v>0</v>
      </c>
      <c r="AS40" s="62"/>
      <c r="AT40" s="28"/>
      <c r="AU40" s="34">
        <f t="shared" si="6"/>
        <v>0</v>
      </c>
      <c r="AV40" s="62"/>
      <c r="AW40" s="28"/>
      <c r="AX40" s="35">
        <f t="shared" si="7"/>
        <v>0</v>
      </c>
      <c r="AY40" s="61">
        <f t="shared" si="12"/>
        <v>0</v>
      </c>
      <c r="AZ40" s="62"/>
      <c r="BA40" s="28"/>
      <c r="BB40" s="34">
        <f t="shared" si="8"/>
        <v>0</v>
      </c>
      <c r="BC40" s="71"/>
      <c r="BD40" s="26"/>
      <c r="BE40" s="26"/>
      <c r="BF40" s="88"/>
      <c r="BG40" s="73">
        <f t="shared" si="13"/>
        <v>0</v>
      </c>
      <c r="BH40" s="63"/>
      <c r="BI40" s="28"/>
      <c r="BJ40" s="28"/>
      <c r="BK40" s="28"/>
      <c r="BL40" s="28"/>
      <c r="BM40" s="28"/>
      <c r="BN40" s="28"/>
      <c r="BO40" s="70"/>
      <c r="BP40" s="28"/>
      <c r="BQ40" s="28"/>
      <c r="BR40" s="70">
        <f t="shared" si="14"/>
        <v>0</v>
      </c>
      <c r="BS40" s="26">
        <f t="shared" si="15"/>
        <v>0</v>
      </c>
      <c r="BT40" s="27">
        <f t="shared" si="16"/>
        <v>0</v>
      </c>
      <c r="BU40" s="63"/>
      <c r="BV40" s="27"/>
      <c r="BW40" s="64"/>
      <c r="BX40" s="62"/>
      <c r="BY40" s="63"/>
      <c r="BZ40" s="97"/>
      <c r="CA40" s="62"/>
      <c r="CB40" s="63"/>
      <c r="CC40" s="97"/>
      <c r="CD40" s="62"/>
      <c r="CE40" s="63"/>
      <c r="CF40" s="97"/>
      <c r="CG40" s="62"/>
      <c r="CH40" s="63"/>
      <c r="CI40" s="97"/>
      <c r="CJ40" s="65"/>
      <c r="CK40" s="64"/>
    </row>
    <row r="41" spans="1:93" x14ac:dyDescent="0.25">
      <c r="B41" s="32">
        <v>29</v>
      </c>
      <c r="C41" s="45"/>
      <c r="D41" s="43"/>
      <c r="E41" s="20"/>
      <c r="F41" s="20"/>
      <c r="G41" s="21"/>
      <c r="H41" s="22"/>
      <c r="I41" s="62"/>
      <c r="J41" s="26"/>
      <c r="K41" s="26"/>
      <c r="L41" s="28"/>
      <c r="M41" s="28"/>
      <c r="N41" s="28"/>
      <c r="O41" s="28"/>
      <c r="P41" s="70">
        <f t="shared" si="0"/>
        <v>0</v>
      </c>
      <c r="Q41" s="26">
        <f t="shared" si="1"/>
        <v>0</v>
      </c>
      <c r="R41" s="27">
        <f t="shared" si="2"/>
        <v>0</v>
      </c>
      <c r="S41" s="62"/>
      <c r="T41" s="28"/>
      <c r="U41" s="34">
        <f t="shared" si="3"/>
        <v>0</v>
      </c>
      <c r="V41" s="62"/>
      <c r="W41" s="63"/>
      <c r="X41" s="26"/>
      <c r="Y41" s="28"/>
      <c r="Z41" s="34">
        <f t="shared" si="9"/>
        <v>0</v>
      </c>
      <c r="AA41" s="71"/>
      <c r="AB41" s="28"/>
      <c r="AC41" s="72">
        <f t="shared" si="4"/>
        <v>0</v>
      </c>
      <c r="AD41" s="62"/>
      <c r="AE41" s="63"/>
      <c r="AF41" s="26"/>
      <c r="AG41" s="28"/>
      <c r="AH41" s="34">
        <f t="shared" si="10"/>
        <v>0</v>
      </c>
      <c r="AI41" s="71"/>
      <c r="AJ41" s="26"/>
      <c r="AK41" s="63"/>
      <c r="AL41" s="96">
        <f t="shared" si="11"/>
        <v>0</v>
      </c>
      <c r="AM41" s="71"/>
      <c r="AN41" s="26"/>
      <c r="AO41" s="26"/>
      <c r="AP41" s="26"/>
      <c r="AQ41" s="63"/>
      <c r="AR41" s="72">
        <f t="shared" si="5"/>
        <v>0</v>
      </c>
      <c r="AS41" s="62"/>
      <c r="AT41" s="28"/>
      <c r="AU41" s="34">
        <f t="shared" si="6"/>
        <v>0</v>
      </c>
      <c r="AV41" s="62"/>
      <c r="AW41" s="28"/>
      <c r="AX41" s="35">
        <f t="shared" si="7"/>
        <v>0</v>
      </c>
      <c r="AY41" s="61">
        <f t="shared" si="12"/>
        <v>0</v>
      </c>
      <c r="AZ41" s="62"/>
      <c r="BA41" s="28"/>
      <c r="BB41" s="34">
        <f t="shared" si="8"/>
        <v>0</v>
      </c>
      <c r="BC41" s="71"/>
      <c r="BD41" s="26"/>
      <c r="BE41" s="26"/>
      <c r="BF41" s="88"/>
      <c r="BG41" s="73">
        <f t="shared" si="13"/>
        <v>0</v>
      </c>
      <c r="BH41" s="63"/>
      <c r="BI41" s="28"/>
      <c r="BJ41" s="28"/>
      <c r="BK41" s="28"/>
      <c r="BL41" s="28"/>
      <c r="BM41" s="28"/>
      <c r="BN41" s="28"/>
      <c r="BO41" s="70"/>
      <c r="BP41" s="28"/>
      <c r="BQ41" s="28"/>
      <c r="BR41" s="70">
        <f t="shared" si="14"/>
        <v>0</v>
      </c>
      <c r="BS41" s="26">
        <f t="shared" si="15"/>
        <v>0</v>
      </c>
      <c r="BT41" s="27">
        <f t="shared" si="16"/>
        <v>0</v>
      </c>
      <c r="BU41" s="63"/>
      <c r="BV41" s="27"/>
      <c r="BW41" s="64"/>
      <c r="BX41" s="62"/>
      <c r="BY41" s="63"/>
      <c r="BZ41" s="97"/>
      <c r="CA41" s="62"/>
      <c r="CB41" s="63"/>
      <c r="CC41" s="97"/>
      <c r="CD41" s="62"/>
      <c r="CE41" s="63"/>
      <c r="CF41" s="97"/>
      <c r="CG41" s="62"/>
      <c r="CH41" s="63"/>
      <c r="CI41" s="97"/>
      <c r="CJ41" s="65"/>
      <c r="CK41" s="64"/>
    </row>
    <row r="42" spans="1:93" x14ac:dyDescent="0.25">
      <c r="B42" s="32">
        <v>30</v>
      </c>
      <c r="C42" s="45"/>
      <c r="D42" s="43"/>
      <c r="E42" s="20"/>
      <c r="F42" s="20"/>
      <c r="G42" s="21"/>
      <c r="H42" s="22"/>
      <c r="I42" s="62"/>
      <c r="J42" s="26"/>
      <c r="K42" s="26"/>
      <c r="L42" s="28"/>
      <c r="M42" s="28"/>
      <c r="N42" s="28"/>
      <c r="O42" s="28"/>
      <c r="P42" s="70">
        <f t="shared" si="0"/>
        <v>0</v>
      </c>
      <c r="Q42" s="26">
        <f t="shared" si="1"/>
        <v>0</v>
      </c>
      <c r="R42" s="27">
        <f t="shared" si="2"/>
        <v>0</v>
      </c>
      <c r="S42" s="62"/>
      <c r="T42" s="28"/>
      <c r="U42" s="34">
        <f t="shared" si="3"/>
        <v>0</v>
      </c>
      <c r="V42" s="62"/>
      <c r="W42" s="63"/>
      <c r="X42" s="26"/>
      <c r="Y42" s="28"/>
      <c r="Z42" s="34">
        <f t="shared" si="9"/>
        <v>0</v>
      </c>
      <c r="AA42" s="71"/>
      <c r="AB42" s="28"/>
      <c r="AC42" s="72">
        <f t="shared" si="4"/>
        <v>0</v>
      </c>
      <c r="AD42" s="62"/>
      <c r="AE42" s="63"/>
      <c r="AF42" s="26"/>
      <c r="AG42" s="28"/>
      <c r="AH42" s="34">
        <f t="shared" si="10"/>
        <v>0</v>
      </c>
      <c r="AI42" s="71"/>
      <c r="AJ42" s="26"/>
      <c r="AK42" s="63"/>
      <c r="AL42" s="96">
        <f t="shared" si="11"/>
        <v>0</v>
      </c>
      <c r="AM42" s="71"/>
      <c r="AN42" s="26"/>
      <c r="AO42" s="26"/>
      <c r="AP42" s="26"/>
      <c r="AQ42" s="63"/>
      <c r="AR42" s="72">
        <f t="shared" si="5"/>
        <v>0</v>
      </c>
      <c r="AS42" s="62"/>
      <c r="AT42" s="28"/>
      <c r="AU42" s="34">
        <f t="shared" si="6"/>
        <v>0</v>
      </c>
      <c r="AV42" s="62"/>
      <c r="AW42" s="28"/>
      <c r="AX42" s="35">
        <f t="shared" si="7"/>
        <v>0</v>
      </c>
      <c r="AY42" s="61">
        <f t="shared" si="12"/>
        <v>0</v>
      </c>
      <c r="AZ42" s="62"/>
      <c r="BA42" s="28"/>
      <c r="BB42" s="34">
        <f t="shared" si="8"/>
        <v>0</v>
      </c>
      <c r="BC42" s="71"/>
      <c r="BD42" s="26"/>
      <c r="BE42" s="26"/>
      <c r="BF42" s="88"/>
      <c r="BG42" s="73">
        <f t="shared" si="13"/>
        <v>0</v>
      </c>
      <c r="BH42" s="63"/>
      <c r="BI42" s="28"/>
      <c r="BJ42" s="28"/>
      <c r="BK42" s="28"/>
      <c r="BL42" s="28"/>
      <c r="BM42" s="28"/>
      <c r="BN42" s="28"/>
      <c r="BO42" s="70"/>
      <c r="BP42" s="28"/>
      <c r="BQ42" s="28"/>
      <c r="BR42" s="70">
        <f t="shared" si="14"/>
        <v>0</v>
      </c>
      <c r="BS42" s="26">
        <f t="shared" si="15"/>
        <v>0</v>
      </c>
      <c r="BT42" s="27">
        <f t="shared" si="16"/>
        <v>0</v>
      </c>
      <c r="BU42" s="63"/>
      <c r="BV42" s="27"/>
      <c r="BW42" s="64"/>
      <c r="BX42" s="62"/>
      <c r="BY42" s="63"/>
      <c r="BZ42" s="97"/>
      <c r="CA42" s="62"/>
      <c r="CB42" s="63"/>
      <c r="CC42" s="97"/>
      <c r="CD42" s="62"/>
      <c r="CE42" s="63"/>
      <c r="CF42" s="97"/>
      <c r="CG42" s="62"/>
      <c r="CH42" s="63"/>
      <c r="CI42" s="97"/>
      <c r="CJ42" s="65"/>
      <c r="CK42" s="64"/>
    </row>
    <row r="43" spans="1:93" x14ac:dyDescent="0.25">
      <c r="B43" s="32">
        <v>31</v>
      </c>
      <c r="C43" s="45"/>
      <c r="D43" s="43"/>
      <c r="E43" s="20"/>
      <c r="F43" s="20"/>
      <c r="G43" s="21"/>
      <c r="H43" s="22"/>
      <c r="I43" s="62"/>
      <c r="J43" s="26"/>
      <c r="K43" s="26"/>
      <c r="L43" s="28"/>
      <c r="M43" s="28"/>
      <c r="N43" s="28"/>
      <c r="O43" s="28"/>
      <c r="P43" s="70">
        <f t="shared" si="0"/>
        <v>0</v>
      </c>
      <c r="Q43" s="26">
        <f t="shared" si="1"/>
        <v>0</v>
      </c>
      <c r="R43" s="27">
        <f t="shared" si="2"/>
        <v>0</v>
      </c>
      <c r="S43" s="62"/>
      <c r="T43" s="28"/>
      <c r="U43" s="34">
        <f t="shared" si="3"/>
        <v>0</v>
      </c>
      <c r="V43" s="62"/>
      <c r="W43" s="63"/>
      <c r="X43" s="26"/>
      <c r="Y43" s="28"/>
      <c r="Z43" s="34">
        <f t="shared" si="9"/>
        <v>0</v>
      </c>
      <c r="AA43" s="71"/>
      <c r="AB43" s="28"/>
      <c r="AC43" s="72">
        <f t="shared" si="4"/>
        <v>0</v>
      </c>
      <c r="AD43" s="62"/>
      <c r="AE43" s="63"/>
      <c r="AF43" s="26"/>
      <c r="AG43" s="28"/>
      <c r="AH43" s="34">
        <f t="shared" si="10"/>
        <v>0</v>
      </c>
      <c r="AI43" s="71"/>
      <c r="AJ43" s="26"/>
      <c r="AK43" s="63"/>
      <c r="AL43" s="96">
        <f t="shared" si="11"/>
        <v>0</v>
      </c>
      <c r="AM43" s="71"/>
      <c r="AN43" s="26"/>
      <c r="AO43" s="26"/>
      <c r="AP43" s="26"/>
      <c r="AQ43" s="63"/>
      <c r="AR43" s="72">
        <f t="shared" si="5"/>
        <v>0</v>
      </c>
      <c r="AS43" s="62"/>
      <c r="AT43" s="28"/>
      <c r="AU43" s="34">
        <f t="shared" si="6"/>
        <v>0</v>
      </c>
      <c r="AV43" s="62"/>
      <c r="AW43" s="28"/>
      <c r="AX43" s="35">
        <f t="shared" si="7"/>
        <v>0</v>
      </c>
      <c r="AY43" s="61">
        <f t="shared" si="12"/>
        <v>0</v>
      </c>
      <c r="AZ43" s="62"/>
      <c r="BA43" s="28"/>
      <c r="BB43" s="34">
        <f t="shared" si="8"/>
        <v>0</v>
      </c>
      <c r="BC43" s="71"/>
      <c r="BD43" s="26"/>
      <c r="BE43" s="26"/>
      <c r="BF43" s="88"/>
      <c r="BG43" s="73">
        <f t="shared" si="13"/>
        <v>0</v>
      </c>
      <c r="BH43" s="63"/>
      <c r="BI43" s="28"/>
      <c r="BJ43" s="28"/>
      <c r="BK43" s="28"/>
      <c r="BL43" s="28"/>
      <c r="BM43" s="28"/>
      <c r="BN43" s="28"/>
      <c r="BO43" s="70"/>
      <c r="BP43" s="28"/>
      <c r="BQ43" s="28"/>
      <c r="BR43" s="70">
        <f t="shared" si="14"/>
        <v>0</v>
      </c>
      <c r="BS43" s="26">
        <f t="shared" si="15"/>
        <v>0</v>
      </c>
      <c r="BT43" s="27">
        <f t="shared" si="16"/>
        <v>0</v>
      </c>
      <c r="BU43" s="63"/>
      <c r="BV43" s="27"/>
      <c r="BW43" s="64"/>
      <c r="BX43" s="62"/>
      <c r="BY43" s="63"/>
      <c r="BZ43" s="97"/>
      <c r="CA43" s="62"/>
      <c r="CB43" s="63"/>
      <c r="CC43" s="97"/>
      <c r="CD43" s="62"/>
      <c r="CE43" s="63"/>
      <c r="CF43" s="97"/>
      <c r="CG43" s="62"/>
      <c r="CH43" s="63"/>
      <c r="CI43" s="97"/>
      <c r="CJ43" s="65"/>
      <c r="CK43" s="64"/>
    </row>
    <row r="44" spans="1:93" x14ac:dyDescent="0.25">
      <c r="B44" s="32">
        <v>32</v>
      </c>
      <c r="C44" s="45"/>
      <c r="D44" s="43"/>
      <c r="E44" s="20"/>
      <c r="F44" s="20"/>
      <c r="G44" s="21"/>
      <c r="H44" s="22"/>
      <c r="I44" s="62"/>
      <c r="J44" s="26"/>
      <c r="K44" s="26"/>
      <c r="L44" s="28"/>
      <c r="M44" s="28"/>
      <c r="N44" s="28"/>
      <c r="O44" s="28"/>
      <c r="P44" s="70">
        <f t="shared" si="0"/>
        <v>0</v>
      </c>
      <c r="Q44" s="26">
        <f t="shared" si="1"/>
        <v>0</v>
      </c>
      <c r="R44" s="27">
        <f t="shared" si="2"/>
        <v>0</v>
      </c>
      <c r="S44" s="62"/>
      <c r="T44" s="28"/>
      <c r="U44" s="34">
        <f t="shared" si="3"/>
        <v>0</v>
      </c>
      <c r="V44" s="62"/>
      <c r="W44" s="63"/>
      <c r="X44" s="26"/>
      <c r="Y44" s="28"/>
      <c r="Z44" s="34">
        <f t="shared" si="9"/>
        <v>0</v>
      </c>
      <c r="AA44" s="71"/>
      <c r="AB44" s="28"/>
      <c r="AC44" s="72">
        <f t="shared" si="4"/>
        <v>0</v>
      </c>
      <c r="AD44" s="62"/>
      <c r="AE44" s="63"/>
      <c r="AF44" s="26"/>
      <c r="AG44" s="28"/>
      <c r="AH44" s="34">
        <f t="shared" si="10"/>
        <v>0</v>
      </c>
      <c r="AI44" s="71"/>
      <c r="AJ44" s="26"/>
      <c r="AK44" s="63"/>
      <c r="AL44" s="96">
        <f t="shared" si="11"/>
        <v>0</v>
      </c>
      <c r="AM44" s="71"/>
      <c r="AN44" s="26"/>
      <c r="AO44" s="26"/>
      <c r="AP44" s="26"/>
      <c r="AQ44" s="63"/>
      <c r="AR44" s="72">
        <f t="shared" si="5"/>
        <v>0</v>
      </c>
      <c r="AS44" s="62"/>
      <c r="AT44" s="28"/>
      <c r="AU44" s="34">
        <f t="shared" si="6"/>
        <v>0</v>
      </c>
      <c r="AV44" s="62"/>
      <c r="AW44" s="28"/>
      <c r="AX44" s="35">
        <f t="shared" si="7"/>
        <v>0</v>
      </c>
      <c r="AY44" s="61">
        <f t="shared" si="12"/>
        <v>0</v>
      </c>
      <c r="AZ44" s="62"/>
      <c r="BA44" s="28"/>
      <c r="BB44" s="34">
        <f t="shared" si="8"/>
        <v>0</v>
      </c>
      <c r="BC44" s="71"/>
      <c r="BD44" s="26"/>
      <c r="BE44" s="26"/>
      <c r="BF44" s="88"/>
      <c r="BG44" s="73">
        <f t="shared" si="13"/>
        <v>0</v>
      </c>
      <c r="BH44" s="63"/>
      <c r="BI44" s="28"/>
      <c r="BJ44" s="28"/>
      <c r="BK44" s="28"/>
      <c r="BL44" s="28"/>
      <c r="BM44" s="28"/>
      <c r="BN44" s="28"/>
      <c r="BO44" s="70"/>
      <c r="BP44" s="28"/>
      <c r="BQ44" s="28"/>
      <c r="BR44" s="70">
        <f t="shared" si="14"/>
        <v>0</v>
      </c>
      <c r="BS44" s="26">
        <f t="shared" si="15"/>
        <v>0</v>
      </c>
      <c r="BT44" s="27">
        <f t="shared" si="16"/>
        <v>0</v>
      </c>
      <c r="BU44" s="63"/>
      <c r="BV44" s="27"/>
      <c r="BW44" s="64"/>
      <c r="BX44" s="62"/>
      <c r="BY44" s="63"/>
      <c r="BZ44" s="97"/>
      <c r="CA44" s="62"/>
      <c r="CB44" s="63"/>
      <c r="CC44" s="97"/>
      <c r="CD44" s="62"/>
      <c r="CE44" s="63"/>
      <c r="CF44" s="97"/>
      <c r="CG44" s="62"/>
      <c r="CH44" s="63"/>
      <c r="CI44" s="97"/>
      <c r="CJ44" s="65"/>
      <c r="CK44" s="64"/>
    </row>
    <row r="47" spans="1:93" x14ac:dyDescent="0.25">
      <c r="A47" s="98"/>
      <c r="C47" s="99"/>
      <c r="D47" s="99"/>
      <c r="E47" s="99"/>
      <c r="F47" s="99"/>
      <c r="G47" s="99"/>
      <c r="M47" s="100"/>
      <c r="O47" s="100"/>
      <c r="AR47" s="100"/>
      <c r="BD47" s="1"/>
      <c r="CN47" s="25"/>
      <c r="CO47" s="25"/>
    </row>
    <row r="48" spans="1:93" x14ac:dyDescent="0.25">
      <c r="A48" s="98"/>
      <c r="B48" s="101"/>
      <c r="D48" s="102"/>
      <c r="G48" t="s">
        <v>65</v>
      </c>
      <c r="M48" s="100"/>
      <c r="O48" s="103" t="e">
        <f>D48/D54</f>
        <v>#DIV/0!</v>
      </c>
      <c r="P48" s="120" t="e">
        <f>O48+O49</f>
        <v>#DIV/0!</v>
      </c>
      <c r="AR48" s="100"/>
      <c r="BD48" s="1"/>
      <c r="CN48" s="25"/>
      <c r="CO48" s="25"/>
    </row>
    <row r="49" spans="1:93" x14ac:dyDescent="0.25">
      <c r="A49" s="98"/>
      <c r="B49" s="104"/>
      <c r="D49" s="102"/>
      <c r="G49" t="s">
        <v>66</v>
      </c>
      <c r="M49" s="100"/>
      <c r="O49" s="103" t="e">
        <f>D49/D54</f>
        <v>#DIV/0!</v>
      </c>
      <c r="P49" s="120"/>
      <c r="AR49" s="100"/>
      <c r="BD49" s="1"/>
      <c r="CN49" s="25"/>
      <c r="CO49" s="25"/>
    </row>
    <row r="50" spans="1:93" x14ac:dyDescent="0.25">
      <c r="A50" s="98"/>
      <c r="B50" s="104"/>
      <c r="C50" s="104"/>
      <c r="D50" s="102"/>
      <c r="G50" t="s">
        <v>67</v>
      </c>
      <c r="M50" s="100"/>
      <c r="O50" s="103" t="e">
        <f>D50/D54</f>
        <v>#DIV/0!</v>
      </c>
      <c r="P50" s="105"/>
      <c r="AR50" s="100"/>
      <c r="BD50" s="1"/>
      <c r="CN50" s="25"/>
      <c r="CO50" s="25"/>
    </row>
    <row r="51" spans="1:93" x14ac:dyDescent="0.25">
      <c r="A51" s="98"/>
      <c r="B51" s="104"/>
      <c r="C51" s="104"/>
      <c r="D51" s="106"/>
      <c r="G51" t="s">
        <v>68</v>
      </c>
      <c r="M51" s="100"/>
      <c r="O51" s="103" t="e">
        <f>D51/D54</f>
        <v>#DIV/0!</v>
      </c>
      <c r="P51" s="105"/>
      <c r="AR51" s="100"/>
      <c r="BD51" s="1"/>
      <c r="CN51" s="25"/>
      <c r="CO51" s="25"/>
    </row>
    <row r="52" spans="1:93" x14ac:dyDescent="0.25">
      <c r="A52" s="98"/>
      <c r="B52" s="107"/>
      <c r="C52" s="107"/>
      <c r="D52" s="108"/>
      <c r="G52" t="s">
        <v>69</v>
      </c>
      <c r="M52" s="100"/>
      <c r="O52" s="103" t="e">
        <f>D52/D54</f>
        <v>#DIV/0!</v>
      </c>
      <c r="P52" s="105"/>
      <c r="AR52" s="100"/>
      <c r="BD52" s="1"/>
      <c r="CN52" s="25"/>
      <c r="CO52" s="25"/>
    </row>
    <row r="53" spans="1:93" x14ac:dyDescent="0.25">
      <c r="A53" s="98"/>
      <c r="B53" s="107"/>
      <c r="C53" s="107"/>
      <c r="D53" s="108"/>
      <c r="E53" s="107"/>
      <c r="F53" s="107"/>
      <c r="G53" t="s">
        <v>70</v>
      </c>
      <c r="M53" s="100"/>
      <c r="O53" s="103" t="e">
        <f>D53/D54</f>
        <v>#DIV/0!</v>
      </c>
      <c r="P53" s="105"/>
      <c r="AY53" s="1"/>
      <c r="CI53" s="25"/>
      <c r="CJ53" s="25"/>
    </row>
    <row r="54" spans="1:93" x14ac:dyDescent="0.25">
      <c r="A54" s="98"/>
      <c r="D54" s="109">
        <f>SUM(D48:D53)</f>
        <v>0</v>
      </c>
      <c r="M54" s="100"/>
      <c r="O54" s="100"/>
      <c r="AY54" s="1"/>
      <c r="CI54" s="25"/>
      <c r="CJ54" s="25"/>
    </row>
  </sheetData>
  <mergeCells count="23">
    <mergeCell ref="CK11:CK12"/>
    <mergeCell ref="P48:P49"/>
    <mergeCell ref="BX11:BZ11"/>
    <mergeCell ref="CA11:CC11"/>
    <mergeCell ref="CD11:CF11"/>
    <mergeCell ref="CG11:CI11"/>
    <mergeCell ref="CJ11:CJ12"/>
    <mergeCell ref="AM11:AR11"/>
    <mergeCell ref="AS11:AU11"/>
    <mergeCell ref="AV11:AX11"/>
    <mergeCell ref="AY11:AY12"/>
    <mergeCell ref="AZ11:BB11"/>
    <mergeCell ref="BW11:BW12"/>
    <mergeCell ref="I11:R11"/>
    <mergeCell ref="S11:U11"/>
    <mergeCell ref="AA11:AC11"/>
    <mergeCell ref="BH11:BT11"/>
    <mergeCell ref="BU11:BV11"/>
    <mergeCell ref="AI11:AL11"/>
    <mergeCell ref="C11:D12"/>
    <mergeCell ref="BC11:BG11"/>
    <mergeCell ref="V11:Z11"/>
    <mergeCell ref="AD11:AH11"/>
  </mergeCells>
  <conditionalFormatting sqref="AY13:AY44">
    <cfRule type="cellIs" dxfId="694" priority="698" operator="equal">
      <formula>777</formula>
    </cfRule>
    <cfRule type="cellIs" dxfId="693" priority="699" operator="equal">
      <formula>666</formula>
    </cfRule>
    <cfRule type="cellIs" dxfId="692" priority="700" operator="between">
      <formula>90</formula>
      <formula>100</formula>
    </cfRule>
    <cfRule type="cellIs" dxfId="691" priority="701" operator="between">
      <formula>4</formula>
      <formula>54</formula>
    </cfRule>
    <cfRule type="cellIs" dxfId="690" priority="702" operator="greaterThan">
      <formula>90</formula>
    </cfRule>
    <cfRule type="cellIs" dxfId="689" priority="703" operator="equal">
      <formula>777</formula>
    </cfRule>
    <cfRule type="cellIs" dxfId="688" priority="704" operator="equal">
      <formula>666</formula>
    </cfRule>
    <cfRule type="cellIs" dxfId="687" priority="705" operator="equal">
      <formula>3</formula>
    </cfRule>
    <cfRule type="cellIs" dxfId="686" priority="706" operator="equal">
      <formula>2</formula>
    </cfRule>
    <cfRule type="cellIs" dxfId="685" priority="707" operator="equal">
      <formula>3</formula>
    </cfRule>
    <cfRule type="cellIs" dxfId="684" priority="708" operator="equal">
      <formula>2</formula>
    </cfRule>
    <cfRule type="cellIs" dxfId="683" priority="709" operator="between">
      <formula>99</formula>
      <formula>90</formula>
    </cfRule>
    <cfRule type="cellIs" dxfId="682" priority="710" operator="equal">
      <formula>100</formula>
    </cfRule>
    <cfRule type="cellIs" dxfId="681" priority="711" operator="between">
      <formula>4</formula>
      <formula>54</formula>
    </cfRule>
  </conditionalFormatting>
  <conditionalFormatting sqref="AL13:AL44">
    <cfRule type="cellIs" dxfId="680" priority="684" operator="equal">
      <formula>777</formula>
    </cfRule>
    <cfRule type="cellIs" dxfId="679" priority="685" operator="equal">
      <formula>666</formula>
    </cfRule>
    <cfRule type="cellIs" dxfId="678" priority="686" operator="between">
      <formula>90</formula>
      <formula>100</formula>
    </cfRule>
    <cfRule type="cellIs" dxfId="677" priority="687" operator="between">
      <formula>4</formula>
      <formula>54</formula>
    </cfRule>
    <cfRule type="cellIs" dxfId="676" priority="688" operator="greaterThan">
      <formula>90</formula>
    </cfRule>
    <cfRule type="cellIs" dxfId="675" priority="689" operator="equal">
      <formula>777</formula>
    </cfRule>
    <cfRule type="cellIs" dxfId="674" priority="690" operator="equal">
      <formula>666</formula>
    </cfRule>
    <cfRule type="cellIs" dxfId="673" priority="691" operator="equal">
      <formula>3</formula>
    </cfRule>
    <cfRule type="cellIs" dxfId="672" priority="692" operator="equal">
      <formula>2</formula>
    </cfRule>
    <cfRule type="cellIs" dxfId="671" priority="693" operator="equal">
      <formula>3</formula>
    </cfRule>
    <cfRule type="cellIs" dxfId="670" priority="694" operator="equal">
      <formula>2</formula>
    </cfRule>
    <cfRule type="cellIs" dxfId="669" priority="695" operator="between">
      <formula>99</formula>
      <formula>90</formula>
    </cfRule>
    <cfRule type="cellIs" dxfId="668" priority="696" operator="equal">
      <formula>100</formula>
    </cfRule>
    <cfRule type="cellIs" dxfId="667" priority="697" operator="between">
      <formula>4</formula>
      <formula>54</formula>
    </cfRule>
  </conditionalFormatting>
  <conditionalFormatting sqref="AL13:AL44">
    <cfRule type="cellIs" dxfId="666" priority="681" operator="between">
      <formula>89.5</formula>
      <formula>100</formula>
    </cfRule>
    <cfRule type="cellIs" dxfId="665" priority="682" operator="between">
      <formula>4</formula>
      <formula>54.5</formula>
    </cfRule>
    <cfRule type="cellIs" dxfId="664" priority="683" operator="greaterThan">
      <formula>101</formula>
    </cfRule>
  </conditionalFormatting>
  <conditionalFormatting sqref="BG13:BG44">
    <cfRule type="cellIs" dxfId="663" priority="667" operator="equal">
      <formula>777</formula>
    </cfRule>
    <cfRule type="cellIs" dxfId="662" priority="668" operator="equal">
      <formula>666</formula>
    </cfRule>
    <cfRule type="cellIs" dxfId="661" priority="669" operator="between">
      <formula>90</formula>
      <formula>100</formula>
    </cfRule>
    <cfRule type="cellIs" dxfId="660" priority="670" operator="between">
      <formula>4</formula>
      <formula>54</formula>
    </cfRule>
    <cfRule type="cellIs" dxfId="659" priority="671" operator="greaterThan">
      <formula>90</formula>
    </cfRule>
    <cfRule type="cellIs" dxfId="658" priority="672" operator="equal">
      <formula>777</formula>
    </cfRule>
    <cfRule type="cellIs" dxfId="657" priority="673" operator="equal">
      <formula>666</formula>
    </cfRule>
    <cfRule type="cellIs" dxfId="656" priority="674" operator="equal">
      <formula>3</formula>
    </cfRule>
    <cfRule type="cellIs" dxfId="655" priority="675" operator="equal">
      <formula>2</formula>
    </cfRule>
    <cfRule type="cellIs" dxfId="654" priority="676" operator="equal">
      <formula>3</formula>
    </cfRule>
    <cfRule type="cellIs" dxfId="653" priority="677" operator="equal">
      <formula>2</formula>
    </cfRule>
    <cfRule type="cellIs" dxfId="652" priority="678" operator="between">
      <formula>99</formula>
      <formula>90</formula>
    </cfRule>
    <cfRule type="cellIs" dxfId="651" priority="679" operator="equal">
      <formula>100</formula>
    </cfRule>
    <cfRule type="cellIs" dxfId="650" priority="680" operator="between">
      <formula>4</formula>
      <formula>54</formula>
    </cfRule>
  </conditionalFormatting>
  <conditionalFormatting sqref="BG13:BG44">
    <cfRule type="cellIs" dxfId="649" priority="664" operator="between">
      <formula>89.5</formula>
      <formula>100</formula>
    </cfRule>
    <cfRule type="cellIs" dxfId="648" priority="665" operator="between">
      <formula>4</formula>
      <formula>54.5</formula>
    </cfRule>
    <cfRule type="cellIs" dxfId="647" priority="666" operator="greaterThan">
      <formula>101</formula>
    </cfRule>
  </conditionalFormatting>
  <conditionalFormatting sqref="BU13:BV44">
    <cfRule type="cellIs" dxfId="646" priority="650" operator="equal">
      <formula>777</formula>
    </cfRule>
    <cfRule type="cellIs" dxfId="645" priority="651" operator="equal">
      <formula>666</formula>
    </cfRule>
    <cfRule type="cellIs" dxfId="644" priority="652" operator="between">
      <formula>90</formula>
      <formula>100</formula>
    </cfRule>
    <cfRule type="cellIs" dxfId="643" priority="653" operator="between">
      <formula>4</formula>
      <formula>54</formula>
    </cfRule>
    <cfRule type="cellIs" dxfId="642" priority="654" operator="greaterThan">
      <formula>90</formula>
    </cfRule>
    <cfRule type="cellIs" dxfId="641" priority="655" operator="equal">
      <formula>777</formula>
    </cfRule>
    <cfRule type="cellIs" dxfId="640" priority="656" operator="equal">
      <formula>666</formula>
    </cfRule>
    <cfRule type="cellIs" dxfId="639" priority="657" operator="equal">
      <formula>3</formula>
    </cfRule>
    <cfRule type="cellIs" dxfId="638" priority="658" operator="equal">
      <formula>2</formula>
    </cfRule>
    <cfRule type="cellIs" dxfId="637" priority="659" operator="equal">
      <formula>3</formula>
    </cfRule>
    <cfRule type="cellIs" dxfId="636" priority="660" operator="equal">
      <formula>2</formula>
    </cfRule>
    <cfRule type="cellIs" dxfId="635" priority="661" operator="between">
      <formula>99</formula>
      <formula>90</formula>
    </cfRule>
    <cfRule type="cellIs" dxfId="634" priority="662" operator="equal">
      <formula>100</formula>
    </cfRule>
    <cfRule type="cellIs" dxfId="633" priority="663" operator="between">
      <formula>4</formula>
      <formula>54</formula>
    </cfRule>
  </conditionalFormatting>
  <conditionalFormatting sqref="BW13:BW44">
    <cfRule type="cellIs" dxfId="632" priority="636" operator="equal">
      <formula>777</formula>
    </cfRule>
    <cfRule type="cellIs" dxfId="631" priority="637" operator="equal">
      <formula>666</formula>
    </cfRule>
    <cfRule type="cellIs" dxfId="630" priority="638" operator="between">
      <formula>90</formula>
      <formula>100</formula>
    </cfRule>
    <cfRule type="cellIs" dxfId="629" priority="639" operator="between">
      <formula>4</formula>
      <formula>54</formula>
    </cfRule>
    <cfRule type="cellIs" dxfId="628" priority="640" operator="greaterThan">
      <formula>90</formula>
    </cfRule>
    <cfRule type="cellIs" dxfId="627" priority="641" operator="equal">
      <formula>777</formula>
    </cfRule>
    <cfRule type="cellIs" dxfId="626" priority="642" operator="equal">
      <formula>666</formula>
    </cfRule>
    <cfRule type="cellIs" dxfId="625" priority="643" operator="equal">
      <formula>3</formula>
    </cfRule>
    <cfRule type="cellIs" dxfId="624" priority="644" operator="equal">
      <formula>2</formula>
    </cfRule>
    <cfRule type="cellIs" dxfId="623" priority="645" operator="equal">
      <formula>3</formula>
    </cfRule>
    <cfRule type="cellIs" dxfId="622" priority="646" operator="equal">
      <formula>2</formula>
    </cfRule>
    <cfRule type="cellIs" dxfId="621" priority="647" operator="between">
      <formula>99</formula>
      <formula>90</formula>
    </cfRule>
    <cfRule type="cellIs" dxfId="620" priority="648" operator="equal">
      <formula>100</formula>
    </cfRule>
    <cfRule type="cellIs" dxfId="619" priority="649" operator="between">
      <formula>4</formula>
      <formula>54</formula>
    </cfRule>
  </conditionalFormatting>
  <conditionalFormatting sqref="CJ13:CJ44">
    <cfRule type="cellIs" dxfId="618" priority="622" operator="equal">
      <formula>777</formula>
    </cfRule>
    <cfRule type="cellIs" dxfId="617" priority="623" operator="equal">
      <formula>666</formula>
    </cfRule>
    <cfRule type="cellIs" dxfId="616" priority="624" operator="between">
      <formula>90</formula>
      <formula>100</formula>
    </cfRule>
    <cfRule type="cellIs" dxfId="615" priority="625" operator="between">
      <formula>4</formula>
      <formula>54</formula>
    </cfRule>
    <cfRule type="cellIs" dxfId="614" priority="626" operator="greaterThan">
      <formula>90</formula>
    </cfRule>
    <cfRule type="cellIs" dxfId="613" priority="627" operator="equal">
      <formula>777</formula>
    </cfRule>
    <cfRule type="cellIs" dxfId="612" priority="628" operator="equal">
      <formula>666</formula>
    </cfRule>
    <cfRule type="cellIs" dxfId="611" priority="629" operator="equal">
      <formula>3</formula>
    </cfRule>
    <cfRule type="cellIs" dxfId="610" priority="630" operator="equal">
      <formula>2</formula>
    </cfRule>
    <cfRule type="cellIs" dxfId="609" priority="631" operator="equal">
      <formula>3</formula>
    </cfRule>
    <cfRule type="cellIs" dxfId="608" priority="632" operator="equal">
      <formula>2</formula>
    </cfRule>
    <cfRule type="cellIs" dxfId="607" priority="633" operator="between">
      <formula>99</formula>
      <formula>90</formula>
    </cfRule>
    <cfRule type="cellIs" dxfId="606" priority="634" operator="equal">
      <formula>100</formula>
    </cfRule>
    <cfRule type="cellIs" dxfId="605" priority="635" operator="between">
      <formula>4</formula>
      <formula>54</formula>
    </cfRule>
  </conditionalFormatting>
  <conditionalFormatting sqref="CK13:CK44">
    <cfRule type="cellIs" dxfId="604" priority="620" operator="equal">
      <formula>4</formula>
    </cfRule>
    <cfRule type="cellIs" dxfId="603" priority="621" operator="equal">
      <formula>3</formula>
    </cfRule>
  </conditionalFormatting>
  <conditionalFormatting sqref="BU13:BW44">
    <cfRule type="cellIs" dxfId="602" priority="619" operator="between">
      <formula>4</formula>
      <formula>54</formula>
    </cfRule>
  </conditionalFormatting>
  <conditionalFormatting sqref="CI13:CI44">
    <cfRule type="cellIs" dxfId="601" priority="605" operator="equal">
      <formula>777</formula>
    </cfRule>
    <cfRule type="cellIs" dxfId="600" priority="606" operator="equal">
      <formula>666</formula>
    </cfRule>
    <cfRule type="cellIs" dxfId="599" priority="607" operator="between">
      <formula>90</formula>
      <formula>100</formula>
    </cfRule>
    <cfRule type="cellIs" dxfId="598" priority="608" operator="between">
      <formula>4</formula>
      <formula>54</formula>
    </cfRule>
    <cfRule type="cellIs" dxfId="597" priority="609" operator="greaterThan">
      <formula>90</formula>
    </cfRule>
    <cfRule type="cellIs" dxfId="596" priority="610" operator="equal">
      <formula>777</formula>
    </cfRule>
    <cfRule type="cellIs" dxfId="595" priority="611" operator="equal">
      <formula>666</formula>
    </cfRule>
    <cfRule type="cellIs" dxfId="594" priority="612" operator="equal">
      <formula>3</formula>
    </cfRule>
    <cfRule type="cellIs" dxfId="593" priority="613" operator="equal">
      <formula>2</formula>
    </cfRule>
    <cfRule type="cellIs" dxfId="592" priority="614" operator="equal">
      <formula>3</formula>
    </cfRule>
    <cfRule type="cellIs" dxfId="591" priority="615" operator="equal">
      <formula>2</formula>
    </cfRule>
    <cfRule type="cellIs" dxfId="590" priority="616" operator="between">
      <formula>99</formula>
      <formula>90</formula>
    </cfRule>
    <cfRule type="cellIs" dxfId="589" priority="617" operator="equal">
      <formula>100</formula>
    </cfRule>
    <cfRule type="cellIs" dxfId="588" priority="618" operator="between">
      <formula>4</formula>
      <formula>54</formula>
    </cfRule>
  </conditionalFormatting>
  <conditionalFormatting sqref="CI13:CI44">
    <cfRule type="cellIs" dxfId="587" priority="602" operator="between">
      <formula>89.5</formula>
      <formula>100</formula>
    </cfRule>
    <cfRule type="cellIs" dxfId="586" priority="603" operator="between">
      <formula>4</formula>
      <formula>54.5</formula>
    </cfRule>
    <cfRule type="cellIs" dxfId="585" priority="604" operator="greaterThan">
      <formula>101</formula>
    </cfRule>
  </conditionalFormatting>
  <conditionalFormatting sqref="CF13:CF44">
    <cfRule type="cellIs" dxfId="584" priority="588" operator="equal">
      <formula>777</formula>
    </cfRule>
    <cfRule type="cellIs" dxfId="583" priority="589" operator="equal">
      <formula>666</formula>
    </cfRule>
    <cfRule type="cellIs" dxfId="582" priority="590" operator="between">
      <formula>90</formula>
      <formula>100</formula>
    </cfRule>
    <cfRule type="cellIs" dxfId="581" priority="591" operator="between">
      <formula>4</formula>
      <formula>54</formula>
    </cfRule>
    <cfRule type="cellIs" dxfId="580" priority="592" operator="greaterThan">
      <formula>90</formula>
    </cfRule>
    <cfRule type="cellIs" dxfId="579" priority="593" operator="equal">
      <formula>777</formula>
    </cfRule>
    <cfRule type="cellIs" dxfId="578" priority="594" operator="equal">
      <formula>666</formula>
    </cfRule>
    <cfRule type="cellIs" dxfId="577" priority="595" operator="equal">
      <formula>3</formula>
    </cfRule>
    <cfRule type="cellIs" dxfId="576" priority="596" operator="equal">
      <formula>2</formula>
    </cfRule>
    <cfRule type="cellIs" dxfId="575" priority="597" operator="equal">
      <formula>3</formula>
    </cfRule>
    <cfRule type="cellIs" dxfId="574" priority="598" operator="equal">
      <formula>2</formula>
    </cfRule>
    <cfRule type="cellIs" dxfId="573" priority="599" operator="between">
      <formula>99</formula>
      <formula>90</formula>
    </cfRule>
    <cfRule type="cellIs" dxfId="572" priority="600" operator="equal">
      <formula>100</formula>
    </cfRule>
    <cfRule type="cellIs" dxfId="571" priority="601" operator="between">
      <formula>4</formula>
      <formula>54</formula>
    </cfRule>
  </conditionalFormatting>
  <conditionalFormatting sqref="CF13:CF44">
    <cfRule type="cellIs" dxfId="570" priority="585" operator="between">
      <formula>89.5</formula>
      <formula>100</formula>
    </cfRule>
    <cfRule type="cellIs" dxfId="569" priority="586" operator="between">
      <formula>4</formula>
      <formula>54.5</formula>
    </cfRule>
    <cfRule type="cellIs" dxfId="568" priority="587" operator="greaterThan">
      <formula>101</formula>
    </cfRule>
  </conditionalFormatting>
  <conditionalFormatting sqref="CC13:CC44">
    <cfRule type="cellIs" dxfId="567" priority="571" operator="equal">
      <formula>777</formula>
    </cfRule>
    <cfRule type="cellIs" dxfId="566" priority="572" operator="equal">
      <formula>666</formula>
    </cfRule>
    <cfRule type="cellIs" dxfId="565" priority="573" operator="between">
      <formula>90</formula>
      <formula>100</formula>
    </cfRule>
    <cfRule type="cellIs" dxfId="564" priority="574" operator="between">
      <formula>4</formula>
      <formula>54</formula>
    </cfRule>
    <cfRule type="cellIs" dxfId="563" priority="575" operator="greaterThan">
      <formula>90</formula>
    </cfRule>
    <cfRule type="cellIs" dxfId="562" priority="576" operator="equal">
      <formula>777</formula>
    </cfRule>
    <cfRule type="cellIs" dxfId="561" priority="577" operator="equal">
      <formula>666</formula>
    </cfRule>
    <cfRule type="cellIs" dxfId="560" priority="578" operator="equal">
      <formula>3</formula>
    </cfRule>
    <cfRule type="cellIs" dxfId="559" priority="579" operator="equal">
      <formula>2</formula>
    </cfRule>
    <cfRule type="cellIs" dxfId="558" priority="580" operator="equal">
      <formula>3</formula>
    </cfRule>
    <cfRule type="cellIs" dxfId="557" priority="581" operator="equal">
      <formula>2</formula>
    </cfRule>
    <cfRule type="cellIs" dxfId="556" priority="582" operator="between">
      <formula>99</formula>
      <formula>90</formula>
    </cfRule>
    <cfRule type="cellIs" dxfId="555" priority="583" operator="equal">
      <formula>100</formula>
    </cfRule>
    <cfRule type="cellIs" dxfId="554" priority="584" operator="between">
      <formula>4</formula>
      <formula>54</formula>
    </cfRule>
  </conditionalFormatting>
  <conditionalFormatting sqref="CC13:CC44">
    <cfRule type="cellIs" dxfId="553" priority="568" operator="between">
      <formula>89.5</formula>
      <formula>100</formula>
    </cfRule>
    <cfRule type="cellIs" dxfId="552" priority="569" operator="between">
      <formula>4</formula>
      <formula>54.5</formula>
    </cfRule>
    <cfRule type="cellIs" dxfId="551" priority="570" operator="greaterThan">
      <formula>101</formula>
    </cfRule>
  </conditionalFormatting>
  <conditionalFormatting sqref="BZ13:BZ44">
    <cfRule type="cellIs" dxfId="550" priority="554" operator="equal">
      <formula>777</formula>
    </cfRule>
    <cfRule type="cellIs" dxfId="549" priority="555" operator="equal">
      <formula>666</formula>
    </cfRule>
    <cfRule type="cellIs" dxfId="548" priority="556" operator="between">
      <formula>90</formula>
      <formula>100</formula>
    </cfRule>
    <cfRule type="cellIs" dxfId="547" priority="557" operator="between">
      <formula>4</formula>
      <formula>54</formula>
    </cfRule>
    <cfRule type="cellIs" dxfId="546" priority="558" operator="greaterThan">
      <formula>90</formula>
    </cfRule>
    <cfRule type="cellIs" dxfId="545" priority="559" operator="equal">
      <formula>777</formula>
    </cfRule>
    <cfRule type="cellIs" dxfId="544" priority="560" operator="equal">
      <formula>666</formula>
    </cfRule>
    <cfRule type="cellIs" dxfId="543" priority="561" operator="equal">
      <formula>3</formula>
    </cfRule>
    <cfRule type="cellIs" dxfId="542" priority="562" operator="equal">
      <formula>2</formula>
    </cfRule>
    <cfRule type="cellIs" dxfId="541" priority="563" operator="equal">
      <formula>3</formula>
    </cfRule>
    <cfRule type="cellIs" dxfId="540" priority="564" operator="equal">
      <formula>2</formula>
    </cfRule>
    <cfRule type="cellIs" dxfId="539" priority="565" operator="between">
      <formula>99</formula>
      <formula>90</formula>
    </cfRule>
    <cfRule type="cellIs" dxfId="538" priority="566" operator="equal">
      <formula>100</formula>
    </cfRule>
    <cfRule type="cellIs" dxfId="537" priority="567" operator="between">
      <formula>4</formula>
      <formula>54</formula>
    </cfRule>
  </conditionalFormatting>
  <conditionalFormatting sqref="BZ13:BZ44">
    <cfRule type="cellIs" dxfId="536" priority="551" operator="between">
      <formula>89.5</formula>
      <formula>100</formula>
    </cfRule>
    <cfRule type="cellIs" dxfId="535" priority="552" operator="between">
      <formula>4</formula>
      <formula>54.5</formula>
    </cfRule>
    <cfRule type="cellIs" dxfId="534" priority="553" operator="greaterThan">
      <formula>101</formula>
    </cfRule>
  </conditionalFormatting>
  <conditionalFormatting sqref="BR13:BT44">
    <cfRule type="cellIs" dxfId="533" priority="549" operator="between">
      <formula>89.5</formula>
      <formula>100</formula>
    </cfRule>
    <cfRule type="cellIs" dxfId="532" priority="550" operator="between">
      <formula>1</formula>
      <formula>54</formula>
    </cfRule>
  </conditionalFormatting>
  <conditionalFormatting sqref="BH13:BQ44">
    <cfRule type="cellIs" dxfId="531" priority="535" operator="equal">
      <formula>777</formula>
    </cfRule>
    <cfRule type="cellIs" dxfId="530" priority="536" operator="equal">
      <formula>666</formula>
    </cfRule>
    <cfRule type="cellIs" dxfId="529" priority="537" operator="between">
      <formula>90</formula>
      <formula>100</formula>
    </cfRule>
    <cfRule type="cellIs" dxfId="528" priority="538" operator="between">
      <formula>4</formula>
      <formula>54</formula>
    </cfRule>
    <cfRule type="cellIs" dxfId="527" priority="539" operator="greaterThan">
      <formula>90</formula>
    </cfRule>
    <cfRule type="cellIs" dxfId="526" priority="540" operator="equal">
      <formula>777</formula>
    </cfRule>
    <cfRule type="cellIs" dxfId="525" priority="541" operator="equal">
      <formula>666</formula>
    </cfRule>
    <cfRule type="cellIs" dxfId="524" priority="542" operator="equal">
      <formula>3</formula>
    </cfRule>
    <cfRule type="cellIs" dxfId="523" priority="543" operator="equal">
      <formula>2</formula>
    </cfRule>
    <cfRule type="cellIs" dxfId="522" priority="544" operator="equal">
      <formula>3</formula>
    </cfRule>
    <cfRule type="cellIs" dxfId="521" priority="545" operator="equal">
      <formula>2</formula>
    </cfRule>
    <cfRule type="cellIs" dxfId="520" priority="546" operator="between">
      <formula>99</formula>
      <formula>90</formula>
    </cfRule>
    <cfRule type="cellIs" dxfId="519" priority="547" operator="equal">
      <formula>100</formula>
    </cfRule>
    <cfRule type="cellIs" dxfId="518" priority="548" operator="between">
      <formula>4</formula>
      <formula>54</formula>
    </cfRule>
  </conditionalFormatting>
  <conditionalFormatting sqref="BH13:BQ44">
    <cfRule type="cellIs" dxfId="517" priority="531" operator="equal">
      <formula>999</formula>
    </cfRule>
    <cfRule type="cellIs" dxfId="516" priority="532" operator="equal">
      <formula>888</formula>
    </cfRule>
    <cfRule type="cellIs" dxfId="515" priority="533" operator="equal">
      <formula>777</formula>
    </cfRule>
    <cfRule type="cellIs" dxfId="514" priority="534" operator="equal">
      <formula>666</formula>
    </cfRule>
  </conditionalFormatting>
  <conditionalFormatting sqref="BH13:BQ44">
    <cfRule type="cellIs" dxfId="513" priority="528" operator="equal">
      <formula>4</formula>
    </cfRule>
    <cfRule type="cellIs" dxfId="512" priority="529" operator="equal">
      <formula>5</formula>
    </cfRule>
    <cfRule type="cellIs" dxfId="511" priority="530" operator="equal">
      <formula>5</formula>
    </cfRule>
  </conditionalFormatting>
  <conditionalFormatting sqref="BH13:BQ44">
    <cfRule type="cellIs" dxfId="510" priority="522" operator="equal">
      <formula>6</formula>
    </cfRule>
    <cfRule type="cellIs" dxfId="509" priority="523" operator="equal">
      <formula>5</formula>
    </cfRule>
    <cfRule type="cellIs" dxfId="508" priority="524" operator="equal">
      <formula>3</formula>
    </cfRule>
    <cfRule type="cellIs" dxfId="507" priority="525" operator="equal">
      <formula>2</formula>
    </cfRule>
    <cfRule type="cellIs" dxfId="506" priority="526" operator="equal">
      <formula>1</formula>
    </cfRule>
    <cfRule type="cellIs" dxfId="505" priority="527" operator="equal">
      <formula>4</formula>
    </cfRule>
  </conditionalFormatting>
  <conditionalFormatting sqref="BH13:BQ44">
    <cfRule type="cellIs" dxfId="504" priority="514" operator="equal">
      <formula>6</formula>
    </cfRule>
    <cfRule type="cellIs" dxfId="503" priority="515" operator="equal">
      <formula>5</formula>
    </cfRule>
    <cfRule type="cellIs" dxfId="502" priority="516" operator="equal">
      <formula>4</formula>
    </cfRule>
    <cfRule type="cellIs" dxfId="501" priority="517" operator="equal">
      <formula>3</formula>
    </cfRule>
    <cfRule type="cellIs" dxfId="500" priority="518" operator="equal">
      <formula>2</formula>
    </cfRule>
    <cfRule type="cellIs" dxfId="499" priority="519" operator="equal">
      <formula>1</formula>
    </cfRule>
    <cfRule type="cellIs" dxfId="498" priority="520" operator="between">
      <formula>89.5</formula>
      <formula>100</formula>
    </cfRule>
    <cfRule type="cellIs" dxfId="497" priority="521" operator="between">
      <formula>7</formula>
      <formula>54</formula>
    </cfRule>
  </conditionalFormatting>
  <conditionalFormatting sqref="T13:T44">
    <cfRule type="cellIs" dxfId="496" priority="500" operator="equal">
      <formula>777</formula>
    </cfRule>
    <cfRule type="cellIs" dxfId="495" priority="501" operator="equal">
      <formula>666</formula>
    </cfRule>
    <cfRule type="cellIs" dxfId="494" priority="502" operator="between">
      <formula>90</formula>
      <formula>100</formula>
    </cfRule>
    <cfRule type="cellIs" dxfId="493" priority="503" operator="between">
      <formula>4</formula>
      <formula>54</formula>
    </cfRule>
    <cfRule type="cellIs" dxfId="492" priority="504" operator="greaterThan">
      <formula>90</formula>
    </cfRule>
    <cfRule type="cellIs" dxfId="491" priority="505" operator="equal">
      <formula>777</formula>
    </cfRule>
    <cfRule type="cellIs" dxfId="490" priority="506" operator="equal">
      <formula>666</formula>
    </cfRule>
    <cfRule type="cellIs" dxfId="489" priority="507" operator="equal">
      <formula>3</formula>
    </cfRule>
    <cfRule type="cellIs" dxfId="488" priority="508" operator="equal">
      <formula>2</formula>
    </cfRule>
    <cfRule type="cellIs" dxfId="487" priority="509" operator="equal">
      <formula>3</formula>
    </cfRule>
    <cfRule type="cellIs" dxfId="486" priority="510" operator="equal">
      <formula>2</formula>
    </cfRule>
    <cfRule type="cellIs" dxfId="485" priority="511" operator="between">
      <formula>99</formula>
      <formula>90</formula>
    </cfRule>
    <cfRule type="cellIs" dxfId="484" priority="512" operator="equal">
      <formula>100</formula>
    </cfRule>
    <cfRule type="cellIs" dxfId="483" priority="513" operator="between">
      <formula>4</formula>
      <formula>54</formula>
    </cfRule>
  </conditionalFormatting>
  <conditionalFormatting sqref="AB13:AB44">
    <cfRule type="cellIs" dxfId="482" priority="486" operator="equal">
      <formula>777</formula>
    </cfRule>
    <cfRule type="cellIs" dxfId="481" priority="487" operator="equal">
      <formula>666</formula>
    </cfRule>
    <cfRule type="cellIs" dxfId="480" priority="488" operator="between">
      <formula>90</formula>
      <formula>100</formula>
    </cfRule>
    <cfRule type="cellIs" dxfId="479" priority="489" operator="between">
      <formula>4</formula>
      <formula>54</formula>
    </cfRule>
    <cfRule type="cellIs" dxfId="478" priority="490" operator="greaterThan">
      <formula>90</formula>
    </cfRule>
    <cfRule type="cellIs" dxfId="477" priority="491" operator="equal">
      <formula>777</formula>
    </cfRule>
    <cfRule type="cellIs" dxfId="476" priority="492" operator="equal">
      <formula>666</formula>
    </cfRule>
    <cfRule type="cellIs" dxfId="475" priority="493" operator="equal">
      <formula>3</formula>
    </cfRule>
    <cfRule type="cellIs" dxfId="474" priority="494" operator="equal">
      <formula>2</formula>
    </cfRule>
    <cfRule type="cellIs" dxfId="473" priority="495" operator="equal">
      <formula>3</formula>
    </cfRule>
    <cfRule type="cellIs" dxfId="472" priority="496" operator="equal">
      <formula>2</formula>
    </cfRule>
    <cfRule type="cellIs" dxfId="471" priority="497" operator="between">
      <formula>99</formula>
      <formula>90</formula>
    </cfRule>
    <cfRule type="cellIs" dxfId="470" priority="498" operator="equal">
      <formula>100</formula>
    </cfRule>
    <cfRule type="cellIs" dxfId="469" priority="499" operator="between">
      <formula>4</formula>
      <formula>54</formula>
    </cfRule>
  </conditionalFormatting>
  <conditionalFormatting sqref="AA13:AA44">
    <cfRule type="cellIs" dxfId="468" priority="439" operator="between">
      <formula>60</formula>
      <formula>69</formula>
    </cfRule>
    <cfRule type="cellIs" dxfId="467" priority="440" operator="between">
      <formula>55</formula>
      <formula>59</formula>
    </cfRule>
    <cfRule type="cellIs" dxfId="466" priority="441" operator="between">
      <formula>7</formula>
      <formula>54</formula>
    </cfRule>
    <cfRule type="cellIs" dxfId="465" priority="442" operator="equal">
      <formula>6</formula>
    </cfRule>
    <cfRule type="cellIs" dxfId="464" priority="443" operator="equal">
      <formula>5</formula>
    </cfRule>
    <cfRule type="cellIs" dxfId="463" priority="444" operator="equal">
      <formula>5</formula>
    </cfRule>
    <cfRule type="cellIs" dxfId="462" priority="445" operator="equal">
      <formula>4</formula>
    </cfRule>
    <cfRule type="cellIs" dxfId="461" priority="446" operator="equal">
      <formula>3</formula>
    </cfRule>
    <cfRule type="cellIs" dxfId="460" priority="447" operator="equal">
      <formula>2</formula>
    </cfRule>
    <cfRule type="cellIs" dxfId="459" priority="448" operator="equal">
      <formula>1</formula>
    </cfRule>
    <cfRule type="cellIs" dxfId="458" priority="483" operator="between">
      <formula>90</formula>
      <formula>100</formula>
    </cfRule>
    <cfRule type="cellIs" dxfId="457" priority="484" operator="between">
      <formula>60</formula>
      <formula>65</formula>
    </cfRule>
    <cfRule type="cellIs" dxfId="456" priority="485" operator="between">
      <formula>4</formula>
      <formula>59</formula>
    </cfRule>
  </conditionalFormatting>
  <conditionalFormatting sqref="T13:T44 AA13:AB44">
    <cfRule type="cellIs" dxfId="455" priority="479" operator="equal">
      <formula>999</formula>
    </cfRule>
    <cfRule type="cellIs" dxfId="454" priority="480" operator="equal">
      <formula>888</formula>
    </cfRule>
    <cfRule type="cellIs" dxfId="453" priority="481" operator="equal">
      <formula>777</formula>
    </cfRule>
    <cfRule type="cellIs" dxfId="452" priority="482" operator="equal">
      <formula>666</formula>
    </cfRule>
  </conditionalFormatting>
  <conditionalFormatting sqref="T13:T44 AA13:AB44">
    <cfRule type="cellIs" dxfId="451" priority="476" operator="equal">
      <formula>4</formula>
    </cfRule>
    <cfRule type="cellIs" dxfId="450" priority="477" operator="equal">
      <formula>5</formula>
    </cfRule>
    <cfRule type="cellIs" dxfId="449" priority="478" operator="equal">
      <formula>5</formula>
    </cfRule>
  </conditionalFormatting>
  <conditionalFormatting sqref="T13:T44 AA13:AB44">
    <cfRule type="cellIs" dxfId="448" priority="470" operator="equal">
      <formula>6</formula>
    </cfRule>
    <cfRule type="cellIs" dxfId="447" priority="471" operator="equal">
      <formula>5</formula>
    </cfRule>
    <cfRule type="cellIs" dxfId="446" priority="472" operator="equal">
      <formula>3</formula>
    </cfRule>
    <cfRule type="cellIs" dxfId="445" priority="473" operator="equal">
      <formula>2</formula>
    </cfRule>
    <cfRule type="cellIs" dxfId="444" priority="474" operator="equal">
      <formula>1</formula>
    </cfRule>
    <cfRule type="cellIs" dxfId="443" priority="475" operator="equal">
      <formula>4</formula>
    </cfRule>
  </conditionalFormatting>
  <conditionalFormatting sqref="U13:U44 AC13:AC44">
    <cfRule type="cellIs" dxfId="442" priority="468" operator="between">
      <formula>89.5</formula>
      <formula>100</formula>
    </cfRule>
    <cfRule type="cellIs" dxfId="441" priority="469" operator="between">
      <formula>1</formula>
      <formula>54</formula>
    </cfRule>
  </conditionalFormatting>
  <conditionalFormatting sqref="S13:S44">
    <cfRule type="cellIs" dxfId="440" priority="457" operator="between">
      <formula>89.5</formula>
      <formula>100</formula>
    </cfRule>
    <cfRule type="cellIs" dxfId="439" priority="458" operator="between">
      <formula>70</formula>
      <formula>79</formula>
    </cfRule>
    <cfRule type="cellIs" dxfId="438" priority="459" operator="between">
      <formula>55</formula>
      <formula>69</formula>
    </cfRule>
    <cfRule type="cellIs" dxfId="437" priority="460" operator="between">
      <formula>55</formula>
      <formula>69</formula>
    </cfRule>
    <cfRule type="cellIs" dxfId="436" priority="461" operator="between">
      <formula>7</formula>
      <formula>54</formula>
    </cfRule>
    <cfRule type="cellIs" dxfId="435" priority="462" operator="equal">
      <formula>6</formula>
    </cfRule>
    <cfRule type="cellIs" dxfId="434" priority="463" operator="equal">
      <formula>5</formula>
    </cfRule>
    <cfRule type="cellIs" dxfId="433" priority="464" operator="equal">
      <formula>4</formula>
    </cfRule>
    <cfRule type="cellIs" dxfId="432" priority="465" operator="equal">
      <formula>3</formula>
    </cfRule>
    <cfRule type="cellIs" dxfId="431" priority="466" operator="equal">
      <formula>2</formula>
    </cfRule>
    <cfRule type="cellIs" dxfId="430" priority="467" operator="equal">
      <formula>1</formula>
    </cfRule>
  </conditionalFormatting>
  <conditionalFormatting sqref="T13:T44 AB13:AB44">
    <cfRule type="cellIs" dxfId="429" priority="449" operator="equal">
      <formula>6</formula>
    </cfRule>
    <cfRule type="cellIs" dxfId="428" priority="450" operator="equal">
      <formula>5</formula>
    </cfRule>
    <cfRule type="cellIs" dxfId="427" priority="451" operator="equal">
      <formula>4</formula>
    </cfRule>
    <cfRule type="cellIs" dxfId="426" priority="452" operator="equal">
      <formula>3</formula>
    </cfRule>
    <cfRule type="cellIs" dxfId="425" priority="453" operator="equal">
      <formula>2</formula>
    </cfRule>
    <cfRule type="cellIs" dxfId="424" priority="454" operator="equal">
      <formula>1</formula>
    </cfRule>
    <cfRule type="cellIs" dxfId="423" priority="455" operator="between">
      <formula>89.5</formula>
      <formula>100</formula>
    </cfRule>
    <cfRule type="cellIs" dxfId="422" priority="456" operator="between">
      <formula>7</formula>
      <formula>54</formula>
    </cfRule>
  </conditionalFormatting>
  <conditionalFormatting sqref="S13:S44">
    <cfRule type="cellIs" dxfId="421" priority="437" operator="equal">
      <formula>70</formula>
    </cfRule>
    <cfRule type="cellIs" dxfId="420" priority="438" operator="between">
      <formula>71</formula>
      <formula>79</formula>
    </cfRule>
  </conditionalFormatting>
  <conditionalFormatting sqref="P13:R44">
    <cfRule type="cellIs" dxfId="419" priority="435" operator="between">
      <formula>89.5</formula>
      <formula>100</formula>
    </cfRule>
    <cfRule type="cellIs" dxfId="418" priority="436" operator="between">
      <formula>1</formula>
      <formula>54</formula>
    </cfRule>
  </conditionalFormatting>
  <conditionalFormatting sqref="L13:O44">
    <cfRule type="cellIs" dxfId="417" priority="407" operator="equal">
      <formula>777</formula>
    </cfRule>
    <cfRule type="cellIs" dxfId="416" priority="408" operator="equal">
      <formula>666</formula>
    </cfRule>
    <cfRule type="cellIs" dxfId="415" priority="409" operator="between">
      <formula>90</formula>
      <formula>100</formula>
    </cfRule>
    <cfRule type="cellIs" dxfId="414" priority="410" operator="between">
      <formula>4</formula>
      <formula>54</formula>
    </cfRule>
    <cfRule type="cellIs" dxfId="413" priority="411" operator="greaterThan">
      <formula>90</formula>
    </cfRule>
    <cfRule type="cellIs" dxfId="412" priority="412" operator="equal">
      <formula>777</formula>
    </cfRule>
    <cfRule type="cellIs" dxfId="411" priority="413" operator="equal">
      <formula>666</formula>
    </cfRule>
    <cfRule type="cellIs" dxfId="410" priority="414" operator="equal">
      <formula>3</formula>
    </cfRule>
    <cfRule type="cellIs" dxfId="409" priority="415" operator="equal">
      <formula>2</formula>
    </cfRule>
    <cfRule type="cellIs" dxfId="408" priority="416" operator="equal">
      <formula>3</formula>
    </cfRule>
    <cfRule type="cellIs" dxfId="407" priority="417" operator="equal">
      <formula>2</formula>
    </cfRule>
    <cfRule type="cellIs" dxfId="406" priority="418" operator="between">
      <formula>99</formula>
      <formula>90</formula>
    </cfRule>
    <cfRule type="cellIs" dxfId="405" priority="419" operator="equal">
      <formula>100</formula>
    </cfRule>
    <cfRule type="cellIs" dxfId="404" priority="420" operator="between">
      <formula>4</formula>
      <formula>54</formula>
    </cfRule>
  </conditionalFormatting>
  <conditionalFormatting sqref="L13:O44">
    <cfRule type="cellIs" dxfId="403" priority="403" operator="equal">
      <formula>999</formula>
    </cfRule>
    <cfRule type="cellIs" dxfId="402" priority="404" operator="equal">
      <formula>888</formula>
    </cfRule>
    <cfRule type="cellIs" dxfId="401" priority="405" operator="equal">
      <formula>777</formula>
    </cfRule>
    <cfRule type="cellIs" dxfId="400" priority="406" operator="equal">
      <formula>666</formula>
    </cfRule>
  </conditionalFormatting>
  <conditionalFormatting sqref="L13:O44">
    <cfRule type="cellIs" dxfId="399" priority="400" operator="equal">
      <formula>4</formula>
    </cfRule>
    <cfRule type="cellIs" dxfId="398" priority="401" operator="equal">
      <formula>5</formula>
    </cfRule>
    <cfRule type="cellIs" dxfId="397" priority="402" operator="equal">
      <formula>5</formula>
    </cfRule>
  </conditionalFormatting>
  <conditionalFormatting sqref="L13:O44">
    <cfRule type="cellIs" dxfId="396" priority="394" operator="equal">
      <formula>6</formula>
    </cfRule>
    <cfRule type="cellIs" dxfId="395" priority="395" operator="equal">
      <formula>5</formula>
    </cfRule>
    <cfRule type="cellIs" dxfId="394" priority="396" operator="equal">
      <formula>3</formula>
    </cfRule>
    <cfRule type="cellIs" dxfId="393" priority="397" operator="equal">
      <formula>2</formula>
    </cfRule>
    <cfRule type="cellIs" dxfId="392" priority="398" operator="equal">
      <formula>1</formula>
    </cfRule>
    <cfRule type="cellIs" dxfId="391" priority="399" operator="equal">
      <formula>4</formula>
    </cfRule>
  </conditionalFormatting>
  <conditionalFormatting sqref="L13:O44">
    <cfRule type="cellIs" dxfId="390" priority="386" operator="equal">
      <formula>6</formula>
    </cfRule>
    <cfRule type="cellIs" dxfId="389" priority="387" operator="equal">
      <formula>5</formula>
    </cfRule>
    <cfRule type="cellIs" dxfId="388" priority="388" operator="equal">
      <formula>4</formula>
    </cfRule>
    <cfRule type="cellIs" dxfId="387" priority="389" operator="equal">
      <formula>3</formula>
    </cfRule>
    <cfRule type="cellIs" dxfId="386" priority="390" operator="equal">
      <formula>2</formula>
    </cfRule>
    <cfRule type="cellIs" dxfId="385" priority="391" operator="equal">
      <formula>1</formula>
    </cfRule>
    <cfRule type="cellIs" dxfId="384" priority="392" operator="between">
      <formula>89.5</formula>
      <formula>100</formula>
    </cfRule>
    <cfRule type="cellIs" dxfId="383" priority="393" operator="between">
      <formula>7</formula>
      <formula>54</formula>
    </cfRule>
  </conditionalFormatting>
  <conditionalFormatting sqref="AT13:AT44">
    <cfRule type="cellIs" dxfId="382" priority="372" operator="equal">
      <formula>777</formula>
    </cfRule>
    <cfRule type="cellIs" dxfId="381" priority="373" operator="equal">
      <formula>666</formula>
    </cfRule>
    <cfRule type="cellIs" dxfId="380" priority="374" operator="between">
      <formula>90</formula>
      <formula>100</formula>
    </cfRule>
    <cfRule type="cellIs" dxfId="379" priority="375" operator="between">
      <formula>4</formula>
      <formula>54</formula>
    </cfRule>
    <cfRule type="cellIs" dxfId="378" priority="376" operator="greaterThan">
      <formula>90</formula>
    </cfRule>
    <cfRule type="cellIs" dxfId="377" priority="377" operator="equal">
      <formula>777</formula>
    </cfRule>
    <cfRule type="cellIs" dxfId="376" priority="378" operator="equal">
      <formula>666</formula>
    </cfRule>
    <cfRule type="cellIs" dxfId="375" priority="379" operator="equal">
      <formula>3</formula>
    </cfRule>
    <cfRule type="cellIs" dxfId="374" priority="380" operator="equal">
      <formula>2</formula>
    </cfRule>
    <cfRule type="cellIs" dxfId="373" priority="381" operator="equal">
      <formula>3</formula>
    </cfRule>
    <cfRule type="cellIs" dxfId="372" priority="382" operator="equal">
      <formula>2</formula>
    </cfRule>
    <cfRule type="cellIs" dxfId="371" priority="383" operator="between">
      <formula>99</formula>
      <formula>90</formula>
    </cfRule>
    <cfRule type="cellIs" dxfId="370" priority="384" operator="equal">
      <formula>100</formula>
    </cfRule>
    <cfRule type="cellIs" dxfId="369" priority="385" operator="between">
      <formula>4</formula>
      <formula>54</formula>
    </cfRule>
  </conditionalFormatting>
  <conditionalFormatting sqref="AT13:AT44">
    <cfRule type="cellIs" dxfId="368" priority="368" operator="equal">
      <formula>999</formula>
    </cfRule>
    <cfRule type="cellIs" dxfId="367" priority="369" operator="equal">
      <formula>888</formula>
    </cfRule>
    <cfRule type="cellIs" dxfId="366" priority="370" operator="equal">
      <formula>777</formula>
    </cfRule>
    <cfRule type="cellIs" dxfId="365" priority="371" operator="equal">
      <formula>666</formula>
    </cfRule>
  </conditionalFormatting>
  <conditionalFormatting sqref="AT13:AT44">
    <cfRule type="cellIs" dxfId="364" priority="365" operator="equal">
      <formula>4</formula>
    </cfRule>
    <cfRule type="cellIs" dxfId="363" priority="366" operator="equal">
      <formula>5</formula>
    </cfRule>
    <cfRule type="cellIs" dxfId="362" priority="367" operator="equal">
      <formula>5</formula>
    </cfRule>
  </conditionalFormatting>
  <conditionalFormatting sqref="AT13:AT44">
    <cfRule type="cellIs" dxfId="361" priority="359" operator="equal">
      <formula>6</formula>
    </cfRule>
    <cfRule type="cellIs" dxfId="360" priority="360" operator="equal">
      <formula>5</formula>
    </cfRule>
    <cfRule type="cellIs" dxfId="359" priority="361" operator="equal">
      <formula>3</formula>
    </cfRule>
    <cfRule type="cellIs" dxfId="358" priority="362" operator="equal">
      <formula>2</formula>
    </cfRule>
    <cfRule type="cellIs" dxfId="357" priority="363" operator="equal">
      <formula>1</formula>
    </cfRule>
    <cfRule type="cellIs" dxfId="356" priority="364" operator="equal">
      <formula>4</formula>
    </cfRule>
  </conditionalFormatting>
  <conditionalFormatting sqref="AU13:AU44">
    <cfRule type="cellIs" dxfId="355" priority="357" operator="between">
      <formula>89.5</formula>
      <formula>100</formula>
    </cfRule>
    <cfRule type="cellIs" dxfId="354" priority="358" operator="between">
      <formula>1</formula>
      <formula>54</formula>
    </cfRule>
  </conditionalFormatting>
  <conditionalFormatting sqref="AS13:AS44">
    <cfRule type="cellIs" dxfId="353" priority="346" operator="between">
      <formula>89.5</formula>
      <formula>100</formula>
    </cfRule>
    <cfRule type="cellIs" dxfId="352" priority="347" operator="between">
      <formula>70</formula>
      <formula>79</formula>
    </cfRule>
    <cfRule type="cellIs" dxfId="351" priority="348" operator="between">
      <formula>55</formula>
      <formula>69</formula>
    </cfRule>
    <cfRule type="cellIs" dxfId="350" priority="349" operator="between">
      <formula>55</formula>
      <formula>69</formula>
    </cfRule>
    <cfRule type="cellIs" dxfId="349" priority="350" operator="between">
      <formula>7</formula>
      <formula>54</formula>
    </cfRule>
    <cfRule type="cellIs" dxfId="348" priority="351" operator="equal">
      <formula>6</formula>
    </cfRule>
    <cfRule type="cellIs" dxfId="347" priority="352" operator="equal">
      <formula>5</formula>
    </cfRule>
    <cfRule type="cellIs" dxfId="346" priority="353" operator="equal">
      <formula>4</formula>
    </cfRule>
    <cfRule type="cellIs" dxfId="345" priority="354" operator="equal">
      <formula>3</formula>
    </cfRule>
    <cfRule type="cellIs" dxfId="344" priority="355" operator="equal">
      <formula>2</formula>
    </cfRule>
    <cfRule type="cellIs" dxfId="343" priority="356" operator="equal">
      <formula>1</formula>
    </cfRule>
  </conditionalFormatting>
  <conditionalFormatting sqref="AT13:AT44">
    <cfRule type="cellIs" dxfId="342" priority="338" operator="equal">
      <formula>6</formula>
    </cfRule>
    <cfRule type="cellIs" dxfId="341" priority="339" operator="equal">
      <formula>5</formula>
    </cfRule>
    <cfRule type="cellIs" dxfId="340" priority="340" operator="equal">
      <formula>4</formula>
    </cfRule>
    <cfRule type="cellIs" dxfId="339" priority="341" operator="equal">
      <formula>3</formula>
    </cfRule>
    <cfRule type="cellIs" dxfId="338" priority="342" operator="equal">
      <formula>2</formula>
    </cfRule>
    <cfRule type="cellIs" dxfId="337" priority="343" operator="equal">
      <formula>1</formula>
    </cfRule>
    <cfRule type="cellIs" dxfId="336" priority="344" operator="between">
      <formula>89.5</formula>
      <formula>100</formula>
    </cfRule>
    <cfRule type="cellIs" dxfId="335" priority="345" operator="between">
      <formula>7</formula>
      <formula>54</formula>
    </cfRule>
  </conditionalFormatting>
  <conditionalFormatting sqref="AS13:AS44">
    <cfRule type="cellIs" dxfId="334" priority="336" operator="equal">
      <formula>70</formula>
    </cfRule>
    <cfRule type="cellIs" dxfId="333" priority="337" operator="between">
      <formula>71</formula>
      <formula>79</formula>
    </cfRule>
  </conditionalFormatting>
  <conditionalFormatting sqref="AW13:AW44">
    <cfRule type="cellIs" dxfId="332" priority="322" operator="equal">
      <formula>777</formula>
    </cfRule>
    <cfRule type="cellIs" dxfId="331" priority="323" operator="equal">
      <formula>666</formula>
    </cfRule>
    <cfRule type="cellIs" dxfId="330" priority="324" operator="between">
      <formula>90</formula>
      <formula>100</formula>
    </cfRule>
    <cfRule type="cellIs" dxfId="329" priority="325" operator="between">
      <formula>4</formula>
      <formula>54</formula>
    </cfRule>
    <cfRule type="cellIs" dxfId="328" priority="326" operator="greaterThan">
      <formula>90</formula>
    </cfRule>
    <cfRule type="cellIs" dxfId="327" priority="327" operator="equal">
      <formula>777</formula>
    </cfRule>
    <cfRule type="cellIs" dxfId="326" priority="328" operator="equal">
      <formula>666</formula>
    </cfRule>
    <cfRule type="cellIs" dxfId="325" priority="329" operator="equal">
      <formula>3</formula>
    </cfRule>
    <cfRule type="cellIs" dxfId="324" priority="330" operator="equal">
      <formula>2</formula>
    </cfRule>
    <cfRule type="cellIs" dxfId="323" priority="331" operator="equal">
      <formula>3</formula>
    </cfRule>
    <cfRule type="cellIs" dxfId="322" priority="332" operator="equal">
      <formula>2</formula>
    </cfRule>
    <cfRule type="cellIs" dxfId="321" priority="333" operator="between">
      <formula>99</formula>
      <formula>90</formula>
    </cfRule>
    <cfRule type="cellIs" dxfId="320" priority="334" operator="equal">
      <formula>100</formula>
    </cfRule>
    <cfRule type="cellIs" dxfId="319" priority="335" operator="between">
      <formula>4</formula>
      <formula>54</formula>
    </cfRule>
  </conditionalFormatting>
  <conditionalFormatting sqref="AW13:AW44">
    <cfRule type="cellIs" dxfId="318" priority="318" operator="equal">
      <formula>999</formula>
    </cfRule>
    <cfRule type="cellIs" dxfId="317" priority="319" operator="equal">
      <formula>888</formula>
    </cfRule>
    <cfRule type="cellIs" dxfId="316" priority="320" operator="equal">
      <formula>777</formula>
    </cfRule>
    <cfRule type="cellIs" dxfId="315" priority="321" operator="equal">
      <formula>666</formula>
    </cfRule>
  </conditionalFormatting>
  <conditionalFormatting sqref="AW13:AW44">
    <cfRule type="cellIs" dxfId="314" priority="315" operator="equal">
      <formula>4</formula>
    </cfRule>
    <cfRule type="cellIs" dxfId="313" priority="316" operator="equal">
      <formula>5</formula>
    </cfRule>
    <cfRule type="cellIs" dxfId="312" priority="317" operator="equal">
      <formula>5</formula>
    </cfRule>
  </conditionalFormatting>
  <conditionalFormatting sqref="AW13:AW44">
    <cfRule type="cellIs" dxfId="311" priority="309" operator="equal">
      <formula>6</formula>
    </cfRule>
    <cfRule type="cellIs" dxfId="310" priority="310" operator="equal">
      <formula>5</formula>
    </cfRule>
    <cfRule type="cellIs" dxfId="309" priority="311" operator="equal">
      <formula>3</formula>
    </cfRule>
    <cfRule type="cellIs" dxfId="308" priority="312" operator="equal">
      <formula>2</formula>
    </cfRule>
    <cfRule type="cellIs" dxfId="307" priority="313" operator="equal">
      <formula>1</formula>
    </cfRule>
    <cfRule type="cellIs" dxfId="306" priority="314" operator="equal">
      <formula>4</formula>
    </cfRule>
  </conditionalFormatting>
  <conditionalFormatting sqref="AX13:AX44">
    <cfRule type="cellIs" dxfId="305" priority="307" operator="between">
      <formula>89.5</formula>
      <formula>100</formula>
    </cfRule>
    <cfRule type="cellIs" dxfId="304" priority="308" operator="between">
      <formula>1</formula>
      <formula>54</formula>
    </cfRule>
  </conditionalFormatting>
  <conditionalFormatting sqref="AV13:AV44">
    <cfRule type="cellIs" dxfId="303" priority="296" operator="between">
      <formula>89.5</formula>
      <formula>100</formula>
    </cfRule>
    <cfRule type="cellIs" dxfId="302" priority="297" operator="between">
      <formula>70</formula>
      <formula>79</formula>
    </cfRule>
    <cfRule type="cellIs" dxfId="301" priority="298" operator="between">
      <formula>55</formula>
      <formula>69</formula>
    </cfRule>
    <cfRule type="cellIs" dxfId="300" priority="299" operator="between">
      <formula>55</formula>
      <formula>69</formula>
    </cfRule>
    <cfRule type="cellIs" dxfId="299" priority="300" operator="between">
      <formula>7</formula>
      <formula>54</formula>
    </cfRule>
    <cfRule type="cellIs" dxfId="298" priority="301" operator="equal">
      <formula>6</formula>
    </cfRule>
    <cfRule type="cellIs" dxfId="297" priority="302" operator="equal">
      <formula>5</formula>
    </cfRule>
    <cfRule type="cellIs" dxfId="296" priority="303" operator="equal">
      <formula>4</formula>
    </cfRule>
    <cfRule type="cellIs" dxfId="295" priority="304" operator="equal">
      <formula>3</formula>
    </cfRule>
    <cfRule type="cellIs" dxfId="294" priority="305" operator="equal">
      <formula>2</formula>
    </cfRule>
    <cfRule type="cellIs" dxfId="293" priority="306" operator="equal">
      <formula>1</formula>
    </cfRule>
  </conditionalFormatting>
  <conditionalFormatting sqref="AW13:AW44">
    <cfRule type="cellIs" dxfId="292" priority="288" operator="equal">
      <formula>6</formula>
    </cfRule>
    <cfRule type="cellIs" dxfId="291" priority="289" operator="equal">
      <formula>5</formula>
    </cfRule>
    <cfRule type="cellIs" dxfId="290" priority="290" operator="equal">
      <formula>4</formula>
    </cfRule>
    <cfRule type="cellIs" dxfId="289" priority="291" operator="equal">
      <formula>3</formula>
    </cfRule>
    <cfRule type="cellIs" dxfId="288" priority="292" operator="equal">
      <formula>2</formula>
    </cfRule>
    <cfRule type="cellIs" dxfId="287" priority="293" operator="equal">
      <formula>1</formula>
    </cfRule>
    <cfRule type="cellIs" dxfId="286" priority="294" operator="between">
      <formula>89.5</formula>
      <formula>100</formula>
    </cfRule>
    <cfRule type="cellIs" dxfId="285" priority="295" operator="between">
      <formula>7</formula>
      <formula>54</formula>
    </cfRule>
  </conditionalFormatting>
  <conditionalFormatting sqref="AV13:AV44">
    <cfRule type="cellIs" dxfId="284" priority="286" operator="equal">
      <formula>70</formula>
    </cfRule>
    <cfRule type="cellIs" dxfId="283" priority="287" operator="between">
      <formula>71</formula>
      <formula>79</formula>
    </cfRule>
  </conditionalFormatting>
  <conditionalFormatting sqref="BA13:BA44">
    <cfRule type="cellIs" dxfId="282" priority="272" operator="equal">
      <formula>777</formula>
    </cfRule>
    <cfRule type="cellIs" dxfId="281" priority="273" operator="equal">
      <formula>666</formula>
    </cfRule>
    <cfRule type="cellIs" dxfId="280" priority="274" operator="between">
      <formula>90</formula>
      <formula>100</formula>
    </cfRule>
    <cfRule type="cellIs" dxfId="279" priority="275" operator="between">
      <formula>4</formula>
      <formula>54</formula>
    </cfRule>
    <cfRule type="cellIs" dxfId="278" priority="276" operator="greaterThan">
      <formula>90</formula>
    </cfRule>
    <cfRule type="cellIs" dxfId="277" priority="277" operator="equal">
      <formula>777</formula>
    </cfRule>
    <cfRule type="cellIs" dxfId="276" priority="278" operator="equal">
      <formula>666</formula>
    </cfRule>
    <cfRule type="cellIs" dxfId="275" priority="279" operator="equal">
      <formula>3</formula>
    </cfRule>
    <cfRule type="cellIs" dxfId="274" priority="280" operator="equal">
      <formula>2</formula>
    </cfRule>
    <cfRule type="cellIs" dxfId="273" priority="281" operator="equal">
      <formula>3</formula>
    </cfRule>
    <cfRule type="cellIs" dxfId="272" priority="282" operator="equal">
      <formula>2</formula>
    </cfRule>
    <cfRule type="cellIs" dxfId="271" priority="283" operator="between">
      <formula>99</formula>
      <formula>90</formula>
    </cfRule>
    <cfRule type="cellIs" dxfId="270" priority="284" operator="equal">
      <formula>100</formula>
    </cfRule>
    <cfRule type="cellIs" dxfId="269" priority="285" operator="between">
      <formula>4</formula>
      <formula>54</formula>
    </cfRule>
  </conditionalFormatting>
  <conditionalFormatting sqref="BA13:BA44">
    <cfRule type="cellIs" dxfId="268" priority="268" operator="equal">
      <formula>999</formula>
    </cfRule>
    <cfRule type="cellIs" dxfId="267" priority="269" operator="equal">
      <formula>888</formula>
    </cfRule>
    <cfRule type="cellIs" dxfId="266" priority="270" operator="equal">
      <formula>777</formula>
    </cfRule>
    <cfRule type="cellIs" dxfId="265" priority="271" operator="equal">
      <formula>666</formula>
    </cfRule>
  </conditionalFormatting>
  <conditionalFormatting sqref="BA13:BA44">
    <cfRule type="cellIs" dxfId="264" priority="265" operator="equal">
      <formula>4</formula>
    </cfRule>
    <cfRule type="cellIs" dxfId="263" priority="266" operator="equal">
      <formula>5</formula>
    </cfRule>
    <cfRule type="cellIs" dxfId="262" priority="267" operator="equal">
      <formula>5</formula>
    </cfRule>
  </conditionalFormatting>
  <conditionalFormatting sqref="BA13:BA44">
    <cfRule type="cellIs" dxfId="261" priority="259" operator="equal">
      <formula>6</formula>
    </cfRule>
    <cfRule type="cellIs" dxfId="260" priority="260" operator="equal">
      <formula>5</formula>
    </cfRule>
    <cfRule type="cellIs" dxfId="259" priority="261" operator="equal">
      <formula>3</formula>
    </cfRule>
    <cfRule type="cellIs" dxfId="258" priority="262" operator="equal">
      <formula>2</formula>
    </cfRule>
    <cfRule type="cellIs" dxfId="257" priority="263" operator="equal">
      <formula>1</formula>
    </cfRule>
    <cfRule type="cellIs" dxfId="256" priority="264" operator="equal">
      <formula>4</formula>
    </cfRule>
  </conditionalFormatting>
  <conditionalFormatting sqref="BB13:BB44">
    <cfRule type="cellIs" dxfId="255" priority="257" operator="between">
      <formula>89.5</formula>
      <formula>100</formula>
    </cfRule>
    <cfRule type="cellIs" dxfId="254" priority="258" operator="between">
      <formula>1</formula>
      <formula>54</formula>
    </cfRule>
  </conditionalFormatting>
  <conditionalFormatting sqref="AZ13:AZ44">
    <cfRule type="cellIs" dxfId="253" priority="246" operator="between">
      <formula>89.5</formula>
      <formula>100</formula>
    </cfRule>
    <cfRule type="cellIs" dxfId="252" priority="247" operator="between">
      <formula>70</formula>
      <formula>79</formula>
    </cfRule>
    <cfRule type="cellIs" dxfId="251" priority="248" operator="between">
      <formula>55</formula>
      <formula>69</formula>
    </cfRule>
    <cfRule type="cellIs" dxfId="250" priority="249" operator="between">
      <formula>55</formula>
      <formula>69</formula>
    </cfRule>
    <cfRule type="cellIs" dxfId="249" priority="250" operator="between">
      <formula>7</formula>
      <formula>54</formula>
    </cfRule>
    <cfRule type="cellIs" dxfId="248" priority="251" operator="equal">
      <formula>6</formula>
    </cfRule>
    <cfRule type="cellIs" dxfId="247" priority="252" operator="equal">
      <formula>5</formula>
    </cfRule>
    <cfRule type="cellIs" dxfId="246" priority="253" operator="equal">
      <formula>4</formula>
    </cfRule>
    <cfRule type="cellIs" dxfId="245" priority="254" operator="equal">
      <formula>3</formula>
    </cfRule>
    <cfRule type="cellIs" dxfId="244" priority="255" operator="equal">
      <formula>2</formula>
    </cfRule>
    <cfRule type="cellIs" dxfId="243" priority="256" operator="equal">
      <formula>1</formula>
    </cfRule>
  </conditionalFormatting>
  <conditionalFormatting sqref="BA13:BA44">
    <cfRule type="cellIs" dxfId="242" priority="238" operator="equal">
      <formula>6</formula>
    </cfRule>
    <cfRule type="cellIs" dxfId="241" priority="239" operator="equal">
      <formula>5</formula>
    </cfRule>
    <cfRule type="cellIs" dxfId="240" priority="240" operator="equal">
      <formula>4</formula>
    </cfRule>
    <cfRule type="cellIs" dxfId="239" priority="241" operator="equal">
      <formula>3</formula>
    </cfRule>
    <cfRule type="cellIs" dxfId="238" priority="242" operator="equal">
      <formula>2</formula>
    </cfRule>
    <cfRule type="cellIs" dxfId="237" priority="243" operator="equal">
      <formula>1</formula>
    </cfRule>
    <cfRule type="cellIs" dxfId="236" priority="244" operator="between">
      <formula>89.5</formula>
      <formula>100</formula>
    </cfRule>
    <cfRule type="cellIs" dxfId="235" priority="245" operator="between">
      <formula>7</formula>
      <formula>54</formula>
    </cfRule>
  </conditionalFormatting>
  <conditionalFormatting sqref="AZ13:AZ44">
    <cfRule type="cellIs" dxfId="234" priority="236" operator="equal">
      <formula>70</formula>
    </cfRule>
    <cfRule type="cellIs" dxfId="233" priority="237" operator="between">
      <formula>71</formula>
      <formula>79</formula>
    </cfRule>
  </conditionalFormatting>
  <conditionalFormatting sqref="AI13:AK44">
    <cfRule type="cellIs" dxfId="232" priority="225" operator="between">
      <formula>89.5</formula>
      <formula>100</formula>
    </cfRule>
    <cfRule type="cellIs" dxfId="231" priority="226" operator="between">
      <formula>50</formula>
      <formula>54</formula>
    </cfRule>
    <cfRule type="cellIs" dxfId="230" priority="227" operator="between">
      <formula>46</formula>
      <formula>49</formula>
    </cfRule>
    <cfRule type="cellIs" dxfId="229" priority="228" operator="between">
      <formula>7</formula>
      <formula>45</formula>
    </cfRule>
    <cfRule type="cellIs" dxfId="228" priority="229" operator="equal">
      <formula>6</formula>
    </cfRule>
    <cfRule type="cellIs" dxfId="227" priority="230" operator="equal">
      <formula>6</formula>
    </cfRule>
    <cfRule type="cellIs" dxfId="226" priority="231" operator="equal">
      <formula>5</formula>
    </cfRule>
    <cfRule type="cellIs" dxfId="225" priority="232" operator="equal">
      <formula>4</formula>
    </cfRule>
    <cfRule type="cellIs" dxfId="224" priority="233" operator="equal">
      <formula>3</formula>
    </cfRule>
    <cfRule type="cellIs" dxfId="223" priority="234" operator="equal">
      <formula>2</formula>
    </cfRule>
    <cfRule type="cellIs" dxfId="222" priority="235" operator="equal">
      <formula>1</formula>
    </cfRule>
  </conditionalFormatting>
  <conditionalFormatting sqref="BC13:BF44">
    <cfRule type="cellIs" dxfId="221" priority="214" operator="between">
      <formula>89.5</formula>
      <formula>100</formula>
    </cfRule>
    <cfRule type="cellIs" dxfId="220" priority="215" operator="between">
      <formula>50</formula>
      <formula>54</formula>
    </cfRule>
    <cfRule type="cellIs" dxfId="219" priority="216" operator="between">
      <formula>46</formula>
      <formula>49</formula>
    </cfRule>
    <cfRule type="cellIs" dxfId="218" priority="217" operator="between">
      <formula>7</formula>
      <formula>45</formula>
    </cfRule>
    <cfRule type="cellIs" dxfId="217" priority="218" operator="equal">
      <formula>6</formula>
    </cfRule>
    <cfRule type="cellIs" dxfId="216" priority="219" operator="equal">
      <formula>6</formula>
    </cfRule>
    <cfRule type="cellIs" dxfId="215" priority="220" operator="equal">
      <formula>5</formula>
    </cfRule>
    <cfRule type="cellIs" dxfId="214" priority="221" operator="equal">
      <formula>4</formula>
    </cfRule>
    <cfRule type="cellIs" dxfId="213" priority="222" operator="equal">
      <formula>3</formula>
    </cfRule>
    <cfRule type="cellIs" dxfId="212" priority="223" operator="equal">
      <formula>2</formula>
    </cfRule>
    <cfRule type="cellIs" dxfId="211" priority="224" operator="equal">
      <formula>1</formula>
    </cfRule>
  </conditionalFormatting>
  <conditionalFormatting sqref="BX13:BY44">
    <cfRule type="cellIs" dxfId="210" priority="203" operator="between">
      <formula>89.5</formula>
      <formula>100</formula>
    </cfRule>
    <cfRule type="cellIs" dxfId="209" priority="204" operator="between">
      <formula>50</formula>
      <formula>54</formula>
    </cfRule>
    <cfRule type="cellIs" dxfId="208" priority="205" operator="between">
      <formula>46</formula>
      <formula>49</formula>
    </cfRule>
    <cfRule type="cellIs" dxfId="207" priority="206" operator="between">
      <formula>7</formula>
      <formula>45</formula>
    </cfRule>
    <cfRule type="cellIs" dxfId="206" priority="207" operator="equal">
      <formula>6</formula>
    </cfRule>
    <cfRule type="cellIs" dxfId="205" priority="208" operator="equal">
      <formula>6</formula>
    </cfRule>
    <cfRule type="cellIs" dxfId="204" priority="209" operator="equal">
      <formula>5</formula>
    </cfRule>
    <cfRule type="cellIs" dxfId="203" priority="210" operator="equal">
      <formula>4</formula>
    </cfRule>
    <cfRule type="cellIs" dxfId="202" priority="211" operator="equal">
      <formula>3</formula>
    </cfRule>
    <cfRule type="cellIs" dxfId="201" priority="212" operator="equal">
      <formula>2</formula>
    </cfRule>
    <cfRule type="cellIs" dxfId="200" priority="213" operator="equal">
      <formula>1</formula>
    </cfRule>
  </conditionalFormatting>
  <conditionalFormatting sqref="CA13:CB44">
    <cfRule type="cellIs" dxfId="199" priority="192" operator="between">
      <formula>89.5</formula>
      <formula>100</formula>
    </cfRule>
    <cfRule type="cellIs" dxfId="198" priority="193" operator="between">
      <formula>50</formula>
      <formula>54</formula>
    </cfRule>
    <cfRule type="cellIs" dxfId="197" priority="194" operator="between">
      <formula>46</formula>
      <formula>49</formula>
    </cfRule>
    <cfRule type="cellIs" dxfId="196" priority="195" operator="between">
      <formula>7</formula>
      <formula>45</formula>
    </cfRule>
    <cfRule type="cellIs" dxfId="195" priority="196" operator="equal">
      <formula>6</formula>
    </cfRule>
    <cfRule type="cellIs" dxfId="194" priority="197" operator="equal">
      <formula>6</formula>
    </cfRule>
    <cfRule type="cellIs" dxfId="193" priority="198" operator="equal">
      <formula>5</formula>
    </cfRule>
    <cfRule type="cellIs" dxfId="192" priority="199" operator="equal">
      <formula>4</formula>
    </cfRule>
    <cfRule type="cellIs" dxfId="191" priority="200" operator="equal">
      <formula>3</formula>
    </cfRule>
    <cfRule type="cellIs" dxfId="190" priority="201" operator="equal">
      <formula>2</formula>
    </cfRule>
    <cfRule type="cellIs" dxfId="189" priority="202" operator="equal">
      <formula>1</formula>
    </cfRule>
  </conditionalFormatting>
  <conditionalFormatting sqref="CD13:CE44">
    <cfRule type="cellIs" dxfId="188" priority="181" operator="between">
      <formula>89.5</formula>
      <formula>100</formula>
    </cfRule>
    <cfRule type="cellIs" dxfId="187" priority="182" operator="between">
      <formula>50</formula>
      <formula>54</formula>
    </cfRule>
    <cfRule type="cellIs" dxfId="186" priority="183" operator="between">
      <formula>46</formula>
      <formula>49</formula>
    </cfRule>
    <cfRule type="cellIs" dxfId="185" priority="184" operator="between">
      <formula>7</formula>
      <formula>45</formula>
    </cfRule>
    <cfRule type="cellIs" dxfId="184" priority="185" operator="equal">
      <formula>6</formula>
    </cfRule>
    <cfRule type="cellIs" dxfId="183" priority="186" operator="equal">
      <formula>6</formula>
    </cfRule>
    <cfRule type="cellIs" dxfId="182" priority="187" operator="equal">
      <formula>5</formula>
    </cfRule>
    <cfRule type="cellIs" dxfId="181" priority="188" operator="equal">
      <formula>4</formula>
    </cfRule>
    <cfRule type="cellIs" dxfId="180" priority="189" operator="equal">
      <formula>3</formula>
    </cfRule>
    <cfRule type="cellIs" dxfId="179" priority="190" operator="equal">
      <formula>2</formula>
    </cfRule>
    <cfRule type="cellIs" dxfId="178" priority="191" operator="equal">
      <formula>1</formula>
    </cfRule>
  </conditionalFormatting>
  <conditionalFormatting sqref="CG13:CH44">
    <cfRule type="cellIs" dxfId="177" priority="170" operator="between">
      <formula>89.5</formula>
      <formula>100</formula>
    </cfRule>
    <cfRule type="cellIs" dxfId="176" priority="171" operator="between">
      <formula>50</formula>
      <formula>54</formula>
    </cfRule>
    <cfRule type="cellIs" dxfId="175" priority="172" operator="between">
      <formula>46</formula>
      <formula>49</formula>
    </cfRule>
    <cfRule type="cellIs" dxfId="174" priority="173" operator="between">
      <formula>7</formula>
      <formula>45</formula>
    </cfRule>
    <cfRule type="cellIs" dxfId="173" priority="174" operator="equal">
      <formula>6</formula>
    </cfRule>
    <cfRule type="cellIs" dxfId="172" priority="175" operator="equal">
      <formula>6</formula>
    </cfRule>
    <cfRule type="cellIs" dxfId="171" priority="176" operator="equal">
      <formula>5</formula>
    </cfRule>
    <cfRule type="cellIs" dxfId="170" priority="177" operator="equal">
      <formula>4</formula>
    </cfRule>
    <cfRule type="cellIs" dxfId="169" priority="178" operator="equal">
      <formula>3</formula>
    </cfRule>
    <cfRule type="cellIs" dxfId="168" priority="179" operator="equal">
      <formula>2</formula>
    </cfRule>
    <cfRule type="cellIs" dxfId="167" priority="180" operator="equal">
      <formula>1</formula>
    </cfRule>
  </conditionalFormatting>
  <conditionalFormatting sqref="AR13:AR44">
    <cfRule type="cellIs" dxfId="166" priority="156" operator="equal">
      <formula>777</formula>
    </cfRule>
    <cfRule type="cellIs" dxfId="165" priority="157" operator="equal">
      <formula>666</formula>
    </cfRule>
    <cfRule type="cellIs" dxfId="164" priority="158" operator="between">
      <formula>90</formula>
      <formula>100</formula>
    </cfRule>
    <cfRule type="cellIs" dxfId="163" priority="159" operator="between">
      <formula>4</formula>
      <formula>54</formula>
    </cfRule>
    <cfRule type="cellIs" dxfId="162" priority="160" operator="greaterThan">
      <formula>90</formula>
    </cfRule>
    <cfRule type="cellIs" dxfId="161" priority="161" operator="equal">
      <formula>777</formula>
    </cfRule>
    <cfRule type="cellIs" dxfId="160" priority="162" operator="equal">
      <formula>666</formula>
    </cfRule>
    <cfRule type="cellIs" dxfId="159" priority="163" operator="equal">
      <formula>3</formula>
    </cfRule>
    <cfRule type="cellIs" dxfId="158" priority="164" operator="equal">
      <formula>2</formula>
    </cfRule>
    <cfRule type="cellIs" dxfId="157" priority="165" operator="equal">
      <formula>3</formula>
    </cfRule>
    <cfRule type="cellIs" dxfId="156" priority="166" operator="equal">
      <formula>2</formula>
    </cfRule>
    <cfRule type="cellIs" dxfId="155" priority="167" operator="between">
      <formula>99</formula>
      <formula>90</formula>
    </cfRule>
    <cfRule type="cellIs" dxfId="154" priority="168" operator="equal">
      <formula>100</formula>
    </cfRule>
    <cfRule type="cellIs" dxfId="153" priority="169" operator="between">
      <formula>4</formula>
      <formula>54</formula>
    </cfRule>
  </conditionalFormatting>
  <conditionalFormatting sqref="AR13:AR44">
    <cfRule type="cellIs" dxfId="152" priority="153" operator="between">
      <formula>89.5</formula>
      <formula>100</formula>
    </cfRule>
    <cfRule type="cellIs" dxfId="151" priority="154" operator="between">
      <formula>4</formula>
      <formula>54.5</formula>
    </cfRule>
    <cfRule type="cellIs" dxfId="150" priority="155" operator="greaterThan">
      <formula>101</formula>
    </cfRule>
  </conditionalFormatting>
  <conditionalFormatting sqref="AM13:AM44">
    <cfRule type="cellIs" dxfId="149" priority="142" operator="between">
      <formula>89.5</formula>
      <formula>100</formula>
    </cfRule>
    <cfRule type="cellIs" dxfId="148" priority="143" operator="between">
      <formula>50</formula>
      <formula>54</formula>
    </cfRule>
    <cfRule type="cellIs" dxfId="147" priority="144" operator="between">
      <formula>46</formula>
      <formula>49</formula>
    </cfRule>
    <cfRule type="cellIs" dxfId="146" priority="145" operator="between">
      <formula>7</formula>
      <formula>45</formula>
    </cfRule>
    <cfRule type="cellIs" dxfId="145" priority="146" operator="equal">
      <formula>6</formula>
    </cfRule>
    <cfRule type="cellIs" dxfId="144" priority="147" operator="equal">
      <formula>6</formula>
    </cfRule>
    <cfRule type="cellIs" dxfId="143" priority="148" operator="equal">
      <formula>5</formula>
    </cfRule>
    <cfRule type="cellIs" dxfId="142" priority="149" operator="equal">
      <formula>4</formula>
    </cfRule>
    <cfRule type="cellIs" dxfId="141" priority="150" operator="equal">
      <formula>3</formula>
    </cfRule>
    <cfRule type="cellIs" dxfId="140" priority="151" operator="equal">
      <formula>2</formula>
    </cfRule>
    <cfRule type="cellIs" dxfId="139" priority="152" operator="equal">
      <formula>1</formula>
    </cfRule>
  </conditionalFormatting>
  <conditionalFormatting sqref="AN13:AP44">
    <cfRule type="cellIs" dxfId="138" priority="131" operator="between">
      <formula>89.5</formula>
      <formula>100</formula>
    </cfRule>
    <cfRule type="cellIs" dxfId="137" priority="132" operator="between">
      <formula>50</formula>
      <formula>54</formula>
    </cfRule>
    <cfRule type="cellIs" dxfId="136" priority="133" operator="between">
      <formula>46</formula>
      <formula>49</formula>
    </cfRule>
    <cfRule type="cellIs" dxfId="135" priority="134" operator="between">
      <formula>7</formula>
      <formula>45</formula>
    </cfRule>
    <cfRule type="cellIs" dxfId="134" priority="135" operator="equal">
      <formula>6</formula>
    </cfRule>
    <cfRule type="cellIs" dxfId="133" priority="136" operator="equal">
      <formula>6</formula>
    </cfRule>
    <cfRule type="cellIs" dxfId="132" priority="137" operator="equal">
      <formula>5</formula>
    </cfRule>
    <cfRule type="cellIs" dxfId="131" priority="138" operator="equal">
      <formula>4</formula>
    </cfRule>
    <cfRule type="cellIs" dxfId="130" priority="139" operator="equal">
      <formula>3</formula>
    </cfRule>
    <cfRule type="cellIs" dxfId="129" priority="140" operator="equal">
      <formula>2</formula>
    </cfRule>
    <cfRule type="cellIs" dxfId="128" priority="141" operator="equal">
      <formula>1</formula>
    </cfRule>
  </conditionalFormatting>
  <conditionalFormatting sqref="AQ13:AQ44">
    <cfRule type="cellIs" dxfId="127" priority="120" operator="between">
      <formula>89.5</formula>
      <formula>100</formula>
    </cfRule>
    <cfRule type="cellIs" dxfId="126" priority="121" operator="between">
      <formula>50</formula>
      <formula>54</formula>
    </cfRule>
    <cfRule type="cellIs" dxfId="125" priority="122" operator="between">
      <formula>46</formula>
      <formula>49</formula>
    </cfRule>
    <cfRule type="cellIs" dxfId="124" priority="123" operator="between">
      <formula>7</formula>
      <formula>45</formula>
    </cfRule>
    <cfRule type="cellIs" dxfId="123" priority="124" operator="equal">
      <formula>6</formula>
    </cfRule>
    <cfRule type="cellIs" dxfId="122" priority="125" operator="equal">
      <formula>6</formula>
    </cfRule>
    <cfRule type="cellIs" dxfId="121" priority="126" operator="equal">
      <formula>5</formula>
    </cfRule>
    <cfRule type="cellIs" dxfId="120" priority="127" operator="equal">
      <formula>4</formula>
    </cfRule>
    <cfRule type="cellIs" dxfId="119" priority="128" operator="equal">
      <formula>3</formula>
    </cfRule>
    <cfRule type="cellIs" dxfId="118" priority="129" operator="equal">
      <formula>2</formula>
    </cfRule>
    <cfRule type="cellIs" dxfId="117" priority="130" operator="equal">
      <formula>1</formula>
    </cfRule>
  </conditionalFormatting>
  <conditionalFormatting sqref="J13:K44">
    <cfRule type="cellIs" dxfId="116" priority="119" operator="greaterThan">
      <formula>89.5</formula>
    </cfRule>
  </conditionalFormatting>
  <conditionalFormatting sqref="J13:J44">
    <cfRule type="cellIs" dxfId="115" priority="116" operator="between">
      <formula>54.5</formula>
      <formula>64.4</formula>
    </cfRule>
    <cfRule type="cellIs" dxfId="114" priority="117" operator="between">
      <formula>7</formula>
      <formula>54.5</formula>
    </cfRule>
    <cfRule type="cellIs" dxfId="113" priority="118" operator="between">
      <formula>65</formula>
      <formula>69.4</formula>
    </cfRule>
  </conditionalFormatting>
  <conditionalFormatting sqref="K13:K44">
    <cfRule type="cellIs" dxfId="112" priority="112" operator="equal">
      <formula>40</formula>
    </cfRule>
    <cfRule type="cellIs" dxfId="111" priority="113" operator="between">
      <formula>40.5</formula>
      <formula>54.4</formula>
    </cfRule>
    <cfRule type="cellIs" dxfId="110" priority="114" operator="between">
      <formula>7</formula>
      <formula>34.4</formula>
    </cfRule>
    <cfRule type="cellIs" dxfId="109" priority="115" operator="between">
      <formula>35</formula>
      <formula>39.4</formula>
    </cfRule>
  </conditionalFormatting>
  <conditionalFormatting sqref="J13:K44">
    <cfRule type="cellIs" dxfId="108" priority="102" operator="equal">
      <formula>999</formula>
    </cfRule>
    <cfRule type="cellIs" dxfId="107" priority="103" operator="equal">
      <formula>888</formula>
    </cfRule>
    <cfRule type="cellIs" dxfId="106" priority="104" operator="equal">
      <formula>777</formula>
    </cfRule>
    <cfRule type="cellIs" dxfId="105" priority="105" operator="equal">
      <formula>666</formula>
    </cfRule>
    <cfRule type="cellIs" dxfId="104" priority="106" operator="greaterThan">
      <formula>100</formula>
    </cfRule>
    <cfRule type="cellIs" dxfId="103" priority="107" operator="between">
      <formula>90</formula>
      <formula>100</formula>
    </cfRule>
  </conditionalFormatting>
  <conditionalFormatting sqref="I13:I44">
    <cfRule type="cellIs" dxfId="102" priority="97" operator="between">
      <formula>74.5</formula>
      <formula>79.4</formula>
    </cfRule>
    <cfRule type="cellIs" dxfId="101" priority="98" operator="between">
      <formula>54.5</formula>
      <formula>74.4</formula>
    </cfRule>
    <cfRule type="cellIs" dxfId="100" priority="99" operator="greaterThan">
      <formula>101</formula>
    </cfRule>
    <cfRule type="cellIs" dxfId="99" priority="100" operator="between">
      <formula>89.5</formula>
      <formula>100</formula>
    </cfRule>
    <cfRule type="cellIs" dxfId="98" priority="101" operator="between">
      <formula>7</formula>
      <formula>54.4</formula>
    </cfRule>
  </conditionalFormatting>
  <conditionalFormatting sqref="Z13:Z44">
    <cfRule type="cellIs" dxfId="97" priority="93" operator="equal">
      <formula>999</formula>
    </cfRule>
    <cfRule type="cellIs" dxfId="96" priority="94" operator="equal">
      <formula>888</formula>
    </cfRule>
    <cfRule type="cellIs" dxfId="95" priority="95" operator="equal">
      <formula>777</formula>
    </cfRule>
    <cfRule type="cellIs" dxfId="94" priority="96" operator="equal">
      <formula>666</formula>
    </cfRule>
  </conditionalFormatting>
  <conditionalFormatting sqref="Z13:Z44">
    <cfRule type="cellIs" dxfId="93" priority="91" operator="between">
      <formula>89.5</formula>
      <formula>100</formula>
    </cfRule>
    <cfRule type="cellIs" dxfId="92" priority="92" operator="between">
      <formula>1</formula>
      <formula>54</formula>
    </cfRule>
  </conditionalFormatting>
  <conditionalFormatting sqref="V13:V44">
    <cfRule type="cellIs" dxfId="91" priority="80" operator="between">
      <formula>89.5</formula>
      <formula>100</formula>
    </cfRule>
    <cfRule type="cellIs" dxfId="90" priority="81" operator="between">
      <formula>70</formula>
      <formula>79</formula>
    </cfRule>
    <cfRule type="cellIs" dxfId="89" priority="82" operator="between">
      <formula>55</formula>
      <formula>69</formula>
    </cfRule>
    <cfRule type="cellIs" dxfId="88" priority="83" operator="between">
      <formula>55</formula>
      <formula>69</formula>
    </cfRule>
    <cfRule type="cellIs" dxfId="87" priority="84" operator="between">
      <formula>7</formula>
      <formula>54</formula>
    </cfRule>
    <cfRule type="cellIs" dxfId="86" priority="85" operator="equal">
      <formula>6</formula>
    </cfRule>
    <cfRule type="cellIs" dxfId="85" priority="86" operator="equal">
      <formula>5</formula>
    </cfRule>
    <cfRule type="cellIs" dxfId="84" priority="87" operator="equal">
      <formula>4</formula>
    </cfRule>
    <cfRule type="cellIs" dxfId="83" priority="88" operator="equal">
      <formula>3</formula>
    </cfRule>
    <cfRule type="cellIs" dxfId="82" priority="89" operator="equal">
      <formula>2</formula>
    </cfRule>
    <cfRule type="cellIs" dxfId="81" priority="90" operator="equal">
      <formula>1</formula>
    </cfRule>
  </conditionalFormatting>
  <conditionalFormatting sqref="V13:V44">
    <cfRule type="cellIs" dxfId="80" priority="78" operator="equal">
      <formula>70</formula>
    </cfRule>
    <cfRule type="cellIs" dxfId="79" priority="79" operator="between">
      <formula>71</formula>
      <formula>79</formula>
    </cfRule>
  </conditionalFormatting>
  <conditionalFormatting sqref="V13:V44">
    <cfRule type="cellIs" dxfId="78" priority="74" operator="equal">
      <formula>999</formula>
    </cfRule>
    <cfRule type="cellIs" dxfId="77" priority="75" operator="equal">
      <formula>888</formula>
    </cfRule>
    <cfRule type="cellIs" dxfId="76" priority="76" operator="equal">
      <formula>777</formula>
    </cfRule>
    <cfRule type="cellIs" dxfId="75" priority="77" operator="equal">
      <formula>666</formula>
    </cfRule>
  </conditionalFormatting>
  <conditionalFormatting sqref="X13:Y44">
    <cfRule type="cellIs" dxfId="74" priority="65" operator="between">
      <formula>54.5</formula>
      <formula>59.4</formula>
    </cfRule>
    <cfRule type="cellIs" dxfId="73" priority="66" operator="between">
      <formula>7</formula>
      <formula>54.5</formula>
    </cfRule>
    <cfRule type="cellIs" dxfId="72" priority="67" operator="equal">
      <formula>6</formula>
    </cfRule>
    <cfRule type="cellIs" dxfId="71" priority="68" operator="equal">
      <formula>5</formula>
    </cfRule>
    <cfRule type="cellIs" dxfId="70" priority="69" operator="equal">
      <formula>4</formula>
    </cfRule>
    <cfRule type="cellIs" dxfId="69" priority="70" operator="equal">
      <formula>3</formula>
    </cfRule>
    <cfRule type="cellIs" dxfId="68" priority="71" operator="equal">
      <formula>2</formula>
    </cfRule>
    <cfRule type="cellIs" dxfId="67" priority="72" operator="equal">
      <formula>1</formula>
    </cfRule>
    <cfRule type="cellIs" dxfId="66" priority="73" operator="greaterThan">
      <formula>89.5</formula>
    </cfRule>
  </conditionalFormatting>
  <conditionalFormatting sqref="W13:W44">
    <cfRule type="cellIs" dxfId="65" priority="49" operator="equal">
      <formula>999</formula>
    </cfRule>
    <cfRule type="cellIs" dxfId="64" priority="50" operator="equal">
      <formula>888</formula>
    </cfRule>
    <cfRule type="cellIs" dxfId="63" priority="51" operator="equal">
      <formula>777</formula>
    </cfRule>
    <cfRule type="cellIs" dxfId="62" priority="52" operator="equal">
      <formula>333</formula>
    </cfRule>
    <cfRule type="cellIs" dxfId="61" priority="53" operator="equal">
      <formula>666</formula>
    </cfRule>
    <cfRule type="cellIs" dxfId="60" priority="54" operator="between">
      <formula>89.5</formula>
      <formula>100</formula>
    </cfRule>
    <cfRule type="cellIs" dxfId="59" priority="55" operator="between">
      <formula>49.5</formula>
      <formula>54.4</formula>
    </cfRule>
    <cfRule type="cellIs" dxfId="58" priority="56" operator="between">
      <formula>46.5</formula>
      <formula>49</formula>
    </cfRule>
    <cfRule type="cellIs" dxfId="57" priority="57" operator="between">
      <formula>46.5</formula>
      <formula>49</formula>
    </cfRule>
    <cfRule type="cellIs" dxfId="56" priority="58" operator="between">
      <formula>6.5</formula>
      <formula>46.4</formula>
    </cfRule>
    <cfRule type="cellIs" dxfId="55" priority="59" operator="equal">
      <formula>6</formula>
    </cfRule>
    <cfRule type="cellIs" dxfId="54" priority="60" operator="equal">
      <formula>5</formula>
    </cfRule>
    <cfRule type="cellIs" dxfId="53" priority="61" operator="equal">
      <formula>4</formula>
    </cfRule>
    <cfRule type="cellIs" dxfId="52" priority="62" operator="equal">
      <formula>3</formula>
    </cfRule>
    <cfRule type="cellIs" dxfId="51" priority="63" operator="equal">
      <formula>2</formula>
    </cfRule>
    <cfRule type="cellIs" dxfId="50" priority="64" operator="equal">
      <formula>1</formula>
    </cfRule>
  </conditionalFormatting>
  <conditionalFormatting sqref="AH13:AH44">
    <cfRule type="cellIs" dxfId="49" priority="45" operator="equal">
      <formula>999</formula>
    </cfRule>
    <cfRule type="cellIs" dxfId="48" priority="46" operator="equal">
      <formula>888</formula>
    </cfRule>
    <cfRule type="cellIs" dxfId="47" priority="47" operator="equal">
      <formula>777</formula>
    </cfRule>
    <cfRule type="cellIs" dxfId="46" priority="48" operator="equal">
      <formula>666</formula>
    </cfRule>
  </conditionalFormatting>
  <conditionalFormatting sqref="AH13:AH44">
    <cfRule type="cellIs" dxfId="45" priority="43" operator="between">
      <formula>89.5</formula>
      <formula>100</formula>
    </cfRule>
    <cfRule type="cellIs" dxfId="44" priority="44" operator="between">
      <formula>1</formula>
      <formula>54</formula>
    </cfRule>
  </conditionalFormatting>
  <conditionalFormatting sqref="AD13:AD44">
    <cfRule type="cellIs" dxfId="43" priority="32" operator="between">
      <formula>89.5</formula>
      <formula>100</formula>
    </cfRule>
    <cfRule type="cellIs" dxfId="42" priority="33" operator="between">
      <formula>70</formula>
      <formula>79</formula>
    </cfRule>
    <cfRule type="cellIs" dxfId="41" priority="34" operator="between">
      <formula>55</formula>
      <formula>69</formula>
    </cfRule>
    <cfRule type="cellIs" dxfId="40" priority="35" operator="between">
      <formula>55</formula>
      <formula>69</formula>
    </cfRule>
    <cfRule type="cellIs" dxfId="39" priority="36" operator="between">
      <formula>7</formula>
      <formula>54</formula>
    </cfRule>
    <cfRule type="cellIs" dxfId="38" priority="37" operator="equal">
      <formula>6</formula>
    </cfRule>
    <cfRule type="cellIs" dxfId="37" priority="38" operator="equal">
      <formula>5</formula>
    </cfRule>
    <cfRule type="cellIs" dxfId="36" priority="39" operator="equal">
      <formula>4</formula>
    </cfRule>
    <cfRule type="cellIs" dxfId="35" priority="40" operator="equal">
      <formula>3</formula>
    </cfRule>
    <cfRule type="cellIs" dxfId="34" priority="41" operator="equal">
      <formula>2</formula>
    </cfRule>
    <cfRule type="cellIs" dxfId="33" priority="42" operator="equal">
      <formula>1</formula>
    </cfRule>
  </conditionalFormatting>
  <conditionalFormatting sqref="AD13:AD44">
    <cfRule type="cellIs" dxfId="32" priority="30" operator="equal">
      <formula>70</formula>
    </cfRule>
    <cfRule type="cellIs" dxfId="31" priority="31" operator="between">
      <formula>71</formula>
      <formula>79</formula>
    </cfRule>
  </conditionalFormatting>
  <conditionalFormatting sqref="AD13:AD44">
    <cfRule type="cellIs" dxfId="30" priority="26" operator="equal">
      <formula>999</formula>
    </cfRule>
    <cfRule type="cellIs" dxfId="29" priority="27" operator="equal">
      <formula>888</formula>
    </cfRule>
    <cfRule type="cellIs" dxfId="28" priority="28" operator="equal">
      <formula>777</formula>
    </cfRule>
    <cfRule type="cellIs" dxfId="27" priority="29" operator="equal">
      <formula>666</formula>
    </cfRule>
  </conditionalFormatting>
  <conditionalFormatting sqref="AF13:AG44">
    <cfRule type="cellIs" dxfId="26" priority="17" operator="between">
      <formula>54.5</formula>
      <formula>59.4</formula>
    </cfRule>
    <cfRule type="cellIs" dxfId="25" priority="18" operator="between">
      <formula>7</formula>
      <formula>54.5</formula>
    </cfRule>
    <cfRule type="cellIs" dxfId="24" priority="19" operator="equal">
      <formula>6</formula>
    </cfRule>
    <cfRule type="cellIs" dxfId="23" priority="20" operator="equal">
      <formula>5</formula>
    </cfRule>
    <cfRule type="cellIs" dxfId="22" priority="21" operator="equal">
      <formula>4</formula>
    </cfRule>
    <cfRule type="cellIs" dxfId="21" priority="22" operator="equal">
      <formula>3</formula>
    </cfRule>
    <cfRule type="cellIs" dxfId="20" priority="23" operator="equal">
      <formula>2</formula>
    </cfRule>
    <cfRule type="cellIs" dxfId="19" priority="24" operator="equal">
      <formula>1</formula>
    </cfRule>
    <cfRule type="cellIs" dxfId="18" priority="25" operator="greaterThan">
      <formula>89.5</formula>
    </cfRule>
  </conditionalFormatting>
  <conditionalFormatting sqref="AE13:AE44">
    <cfRule type="cellIs" dxfId="17" priority="1" operator="equal">
      <formula>999</formula>
    </cfRule>
    <cfRule type="cellIs" dxfId="16" priority="2" operator="equal">
      <formula>888</formula>
    </cfRule>
    <cfRule type="cellIs" dxfId="15" priority="3" operator="equal">
      <formula>777</formula>
    </cfRule>
    <cfRule type="cellIs" dxfId="14" priority="4" operator="equal">
      <formula>333</formula>
    </cfRule>
    <cfRule type="cellIs" dxfId="13" priority="5" operator="equal">
      <formula>666</formula>
    </cfRule>
    <cfRule type="cellIs" dxfId="12" priority="6" operator="between">
      <formula>89.5</formula>
      <formula>100</formula>
    </cfRule>
    <cfRule type="cellIs" dxfId="11" priority="7" operator="between">
      <formula>49.5</formula>
      <formula>54.4</formula>
    </cfRule>
    <cfRule type="cellIs" dxfId="10" priority="8" operator="between">
      <formula>46.5</formula>
      <formula>49</formula>
    </cfRule>
    <cfRule type="cellIs" dxfId="9" priority="9" operator="between">
      <formula>46.5</formula>
      <formula>49</formula>
    </cfRule>
    <cfRule type="cellIs" dxfId="8" priority="10" operator="between">
      <formula>6.5</formula>
      <formula>46.4</formula>
    </cfRule>
    <cfRule type="cellIs" dxfId="7" priority="11" operator="equal">
      <formula>6</formula>
    </cfRule>
    <cfRule type="cellIs" dxfId="6" priority="12" operator="equal">
      <formula>5</formula>
    </cfRule>
    <cfRule type="cellIs" dxfId="5" priority="13" operator="equal">
      <formula>4</formula>
    </cfRule>
    <cfRule type="cellIs" dxfId="4" priority="14" operator="equal">
      <formula>3</formula>
    </cfRule>
    <cfRule type="cellIs" dxfId="3" priority="15" operator="equal">
      <formula>2</formula>
    </cfRule>
    <cfRule type="cellIs" dxfId="2" priority="16" operator="equal">
      <formula>1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B4:P11"/>
  <sheetViews>
    <sheetView rightToLeft="1" workbookViewId="0">
      <selection activeCell="B2" sqref="B2"/>
    </sheetView>
  </sheetViews>
  <sheetFormatPr defaultRowHeight="13.8" x14ac:dyDescent="0.25"/>
  <sheetData>
    <row r="4" spans="2:16" ht="14.4" x14ac:dyDescent="0.3">
      <c r="B4" s="141"/>
      <c r="C4" s="141"/>
      <c r="D4" s="141"/>
      <c r="E4" s="141"/>
      <c r="F4" s="141"/>
      <c r="G4" s="141"/>
      <c r="H4" s="142" t="s">
        <v>74</v>
      </c>
      <c r="I4" s="142" t="s">
        <v>75</v>
      </c>
      <c r="J4" s="142" t="s">
        <v>76</v>
      </c>
      <c r="K4" s="142"/>
      <c r="L4" s="142" t="s">
        <v>77</v>
      </c>
      <c r="M4" s="141"/>
      <c r="N4" s="141"/>
      <c r="O4" s="141"/>
      <c r="P4" s="141"/>
    </row>
    <row r="5" spans="2:16" ht="14.4" x14ac:dyDescent="0.3">
      <c r="B5" s="143"/>
      <c r="C5" s="144"/>
      <c r="D5" s="145" t="s">
        <v>65</v>
      </c>
      <c r="E5" s="146"/>
      <c r="F5" s="146"/>
      <c r="G5" s="146"/>
      <c r="H5" s="102"/>
      <c r="I5" s="147"/>
      <c r="J5" s="147"/>
      <c r="K5" s="148"/>
      <c r="L5" s="149">
        <f>SUM(H5:K5)</f>
        <v>0</v>
      </c>
      <c r="M5" s="150" t="e">
        <f>L5/L11</f>
        <v>#DIV/0!</v>
      </c>
      <c r="N5" s="151" t="e">
        <f>M5+M6</f>
        <v>#DIV/0!</v>
      </c>
      <c r="O5" s="151" t="e">
        <f>N5+M7</f>
        <v>#DIV/0!</v>
      </c>
      <c r="P5" s="152" t="e">
        <f>O5+M8</f>
        <v>#DIV/0!</v>
      </c>
    </row>
    <row r="6" spans="2:16" ht="14.4" x14ac:dyDescent="0.3">
      <c r="B6" s="153"/>
      <c r="C6" s="154"/>
      <c r="D6" s="155" t="s">
        <v>66</v>
      </c>
      <c r="H6" s="102"/>
      <c r="I6" s="147"/>
      <c r="J6" s="147"/>
      <c r="K6" s="147"/>
      <c r="L6" s="156">
        <f>SUM(H6:K6)</f>
        <v>0</v>
      </c>
      <c r="M6" s="157" t="e">
        <f>L6/L11</f>
        <v>#DIV/0!</v>
      </c>
      <c r="N6" s="158"/>
      <c r="O6" s="158"/>
      <c r="P6" s="159"/>
    </row>
    <row r="7" spans="2:16" ht="14.4" x14ac:dyDescent="0.3">
      <c r="B7" s="153"/>
      <c r="C7" s="160"/>
      <c r="D7" s="155" t="s">
        <v>67</v>
      </c>
      <c r="H7" s="102"/>
      <c r="I7" s="147"/>
      <c r="J7" s="147"/>
      <c r="K7" s="147"/>
      <c r="L7" s="156">
        <f>SUM(H7:K7)</f>
        <v>0</v>
      </c>
      <c r="M7" s="157" t="e">
        <f>L7/L11</f>
        <v>#DIV/0!</v>
      </c>
      <c r="N7" s="141"/>
      <c r="O7" s="158"/>
      <c r="P7" s="159"/>
    </row>
    <row r="8" spans="2:16" ht="14.4" x14ac:dyDescent="0.3">
      <c r="B8" s="161"/>
      <c r="C8" s="162"/>
      <c r="D8" s="163" t="s">
        <v>68</v>
      </c>
      <c r="E8" s="164"/>
      <c r="F8" s="164"/>
      <c r="G8" s="164"/>
      <c r="H8" s="165"/>
      <c r="I8" s="165"/>
      <c r="J8" s="165"/>
      <c r="K8" s="165"/>
      <c r="L8" s="166">
        <f>SUM(H8:K8)</f>
        <v>0</v>
      </c>
      <c r="M8" s="167" t="e">
        <f>L8/L11</f>
        <v>#DIV/0!</v>
      </c>
      <c r="N8" s="168"/>
      <c r="O8" s="168"/>
      <c r="P8" s="169"/>
    </row>
    <row r="9" spans="2:16" ht="14.4" x14ac:dyDescent="0.3">
      <c r="B9" s="170"/>
      <c r="C9" s="171"/>
      <c r="D9" s="170" t="s">
        <v>69</v>
      </c>
      <c r="H9" s="147"/>
      <c r="I9" s="147"/>
      <c r="J9" s="147"/>
      <c r="K9" s="147"/>
      <c r="L9" s="156">
        <f>SUM(H9:K9)</f>
        <v>0</v>
      </c>
      <c r="M9" s="157" t="e">
        <f>L9/L11</f>
        <v>#DIV/0!</v>
      </c>
      <c r="N9" s="141"/>
      <c r="O9" s="141"/>
      <c r="P9" s="141"/>
    </row>
    <row r="10" spans="2:16" ht="14.4" x14ac:dyDescent="0.3">
      <c r="B10" s="170"/>
      <c r="C10" s="172"/>
      <c r="D10" s="170" t="s">
        <v>70</v>
      </c>
      <c r="E10" s="173"/>
      <c r="F10" s="173"/>
      <c r="G10" s="174"/>
      <c r="H10" s="147"/>
      <c r="I10" s="147"/>
      <c r="J10" s="147"/>
      <c r="K10" s="147"/>
      <c r="L10" s="156">
        <f>SUM(H10:K10)</f>
        <v>0</v>
      </c>
      <c r="M10" s="157" t="e">
        <f>L10/L11</f>
        <v>#DIV/0!</v>
      </c>
      <c r="N10" s="141"/>
      <c r="O10" s="141"/>
      <c r="P10" s="141"/>
    </row>
    <row r="11" spans="2:16" ht="14.4" x14ac:dyDescent="0.3">
      <c r="B11" s="141"/>
      <c r="C11" s="141"/>
      <c r="D11" s="141"/>
      <c r="E11" s="141"/>
      <c r="F11" s="141"/>
      <c r="G11" s="141"/>
      <c r="H11" s="175">
        <f t="shared" ref="H11:I11" si="0">SUM(H5:H10)</f>
        <v>0</v>
      </c>
      <c r="I11" s="175">
        <f t="shared" si="0"/>
        <v>0</v>
      </c>
      <c r="J11" s="175">
        <f>SUM(J5:J10)</f>
        <v>0</v>
      </c>
      <c r="K11" s="175"/>
      <c r="L11" s="176">
        <f>SUM(L5:L10)</f>
        <v>0</v>
      </c>
      <c r="M11" s="141"/>
      <c r="N11" s="141"/>
      <c r="O11" s="141"/>
      <c r="P11" s="141"/>
    </row>
  </sheetData>
  <mergeCells count="3">
    <mergeCell ref="N5:N6"/>
    <mergeCell ref="O5:O7"/>
    <mergeCell ref="P5:P8"/>
  </mergeCells>
  <conditionalFormatting sqref="B5:B10 D5:D10">
    <cfRule type="cellIs" dxfId="1" priority="1" operator="equal">
      <formula>100</formula>
    </cfRule>
    <cfRule type="cellIs" dxfId="0" priority="2" operator="equal">
      <formula>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יא 1</vt:lpstr>
      <vt:lpstr>יא 2</vt:lpstr>
      <vt:lpstr>יא 3 </vt:lpstr>
      <vt:lpstr>ריכוז</vt:lpstr>
    </vt:vector>
  </TitlesOfParts>
  <Company>Home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אראלה היימן</cp:lastModifiedBy>
  <dcterms:created xsi:type="dcterms:W3CDTF">2011-09-23T07:48:53Z</dcterms:created>
  <dcterms:modified xsi:type="dcterms:W3CDTF">2026-08-23T16:37:25Z</dcterms:modified>
</cp:coreProperties>
</file>